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60" yWindow="1830" windowWidth="16140" windowHeight="8775" firstSheet="8" activeTab="12"/>
  </bookViews>
  <sheets>
    <sheet name="II kw. 2014 Bilans Aktywa" sheetId="29" r:id="rId1"/>
    <sheet name="II kw. 2014 BilansPasywa" sheetId="24" r:id="rId2"/>
    <sheet name="II kw. 2014 Rachunek Wyników" sheetId="25" r:id="rId3"/>
    <sheet name="II kw 2014 CF metoda pośrednia " sheetId="26" r:id="rId4"/>
    <sheet name="II kw. 2014 Segmenty" sheetId="27" r:id="rId5"/>
    <sheet name="II kw. 2013 Segmenty" sheetId="28" r:id="rId6"/>
    <sheet name="CO2" sheetId="34" r:id="rId7"/>
    <sheet name="II kw. 2014 Koszty wg rodzaju" sheetId="32" r:id="rId8"/>
    <sheet name="II kw. 2014 skorygowana EBITDA" sheetId="31" r:id="rId9"/>
    <sheet name="II kw. 2014 EBITDA bridge" sheetId="33" r:id="rId10"/>
    <sheet name="I kw 2014 BilansAktywa" sheetId="4" r:id="rId11"/>
    <sheet name="I kw 2014 BilansPasywa" sheetId="5" r:id="rId12"/>
    <sheet name="I kw 2014 Rachunek Wyników" sheetId="6" r:id="rId13"/>
    <sheet name="I kw 2014 CF metoda pośrednia " sheetId="11" r:id="rId14"/>
    <sheet name="I kw. 2014 Segmenty" sheetId="8" r:id="rId15"/>
    <sheet name="I kw. 2013 Segmenty" sheetId="9" r:id="rId16"/>
    <sheet name="I kw. 2014 Koszty wg rodzaju" sheetId="7" r:id="rId17"/>
    <sheet name="I kw. 2014 skorygowana EBITDA" sheetId="13" r:id="rId18"/>
    <sheet name="I kw. 2014 EBITDA Bridge" sheetId="17" r:id="rId19"/>
  </sheets>
  <externalReferences>
    <externalReference r:id="rId20"/>
    <externalReference r:id="rId21"/>
    <externalReference r:id="rId22"/>
    <externalReference r:id="rId23"/>
    <externalReference r:id="rId24"/>
  </externalReferences>
  <definedNames>
    <definedName name="___INDEX_SHEET___ASAP_Utilities" localSheetId="16">#REF!</definedName>
    <definedName name="___INDEX_SHEET___ASAP_Utilities">#REF!</definedName>
    <definedName name="BilansRB" localSheetId="15">[1]NiepodzielWynik!#REF!</definedName>
    <definedName name="BilansRB" localSheetId="16">[2]NiepodzielWynik!#REF!</definedName>
    <definedName name="BilansRB" localSheetId="5">[1]NiepodzielWynik!#REF!</definedName>
    <definedName name="BilansRB">[2]NiepodzielWynik!#REF!</definedName>
    <definedName name="BilansRU" localSheetId="15">[1]NiepodzielWynik!#REF!</definedName>
    <definedName name="BilansRU" localSheetId="16">[2]NiepodzielWynik!#REF!</definedName>
    <definedName name="BilansRU" localSheetId="5">[1]NiepodzielWynik!#REF!</definedName>
    <definedName name="BilansRU">[2]NiepodzielWynik!#REF!</definedName>
    <definedName name="k_Z">[3]Params!$B$85</definedName>
    <definedName name="L_22D_5">[3]TabLang!$H$84:$H$88</definedName>
    <definedName name="L_22F_14">[3]TabLang!$H$12:$H$19</definedName>
    <definedName name="L_22F_17">[3]TabLang!$H$28:$H$34</definedName>
    <definedName name="L_22F_4">[3]TabLang!$H$3:$H$6</definedName>
    <definedName name="LANG" localSheetId="15">[1]Menu!#REF!</definedName>
    <definedName name="LANG" localSheetId="16">[2]Menu!#REF!</definedName>
    <definedName name="LANG" localSheetId="5">[1]Menu!#REF!</definedName>
    <definedName name="LANG">[2]Menu!#REF!</definedName>
    <definedName name="_xlnm.Print_Area" localSheetId="10">'I kw 2014 BilansAktywa'!$A$2:$E$26</definedName>
    <definedName name="_xlnm.Print_Area" localSheetId="11">'I kw 2014 BilansPasywa'!$A$2:$E$38</definedName>
    <definedName name="_xlnm.Print_Area" localSheetId="13">'I kw 2014 CF metoda pośrednia '!$A$2:$E$31</definedName>
    <definedName name="_xlnm.Print_Area" localSheetId="12">'I kw 2014 Rachunek Wyników'!$A$1:$E$38</definedName>
    <definedName name="_xlnm.Print_Area" localSheetId="15">'I kw. 2013 Segmenty'!$A$3:$H$24</definedName>
    <definedName name="_xlnm.Print_Area" localSheetId="16">'I kw. 2014 Koszty wg rodzaju'!#REF!</definedName>
    <definedName name="_xlnm.Print_Area" localSheetId="14">'I kw. 2014 Segmenty'!$A$3:$H$24</definedName>
    <definedName name="_xlnm.Print_Area" localSheetId="3">'II kw 2014 CF metoda pośrednia '!$A$1:$E$57</definedName>
    <definedName name="_xlnm.Print_Area" localSheetId="5">'II kw. 2013 Segmenty'!$A$29:$H$50</definedName>
    <definedName name="_xlnm.Print_Area" localSheetId="1">'II kw. 2014 BilansPasywa'!$A$1:$E$37</definedName>
    <definedName name="_xlnm.Print_Area" localSheetId="2">'II kw. 2014 Rachunek Wyników'!$A$1:$E$37</definedName>
    <definedName name="_xlnm.Print_Area" localSheetId="4">'II kw. 2014 Segmenty'!#REF!</definedName>
    <definedName name="PDRB" localSheetId="15">[1]NiepodzielWynik!#REF!</definedName>
    <definedName name="PDRB" localSheetId="16">[2]NiepodzielWynik!#REF!</definedName>
    <definedName name="PDRB" localSheetId="5">[1]NiepodzielWynik!#REF!</definedName>
    <definedName name="PDRB">[2]NiepodzielWynik!#REF!</definedName>
    <definedName name="PDRN" localSheetId="15">[1]NiepodzielWynik!#REF!</definedName>
    <definedName name="PDRN" localSheetId="16">[2]NiepodzielWynik!#REF!</definedName>
    <definedName name="PDRN" localSheetId="5">[1]NiepodzielWynik!#REF!</definedName>
    <definedName name="PDRN">[2]NiepodzielWynik!#REF!</definedName>
    <definedName name="PDRU" localSheetId="15">[1]NiepodzielWynik!#REF!</definedName>
    <definedName name="PDRU" localSheetId="16">[2]NiepodzielWynik!#REF!</definedName>
    <definedName name="PDRU" localSheetId="5">[1]NiepodzielWynik!#REF!</definedName>
    <definedName name="PDRU">[2]NiepodzielWynik!#REF!</definedName>
    <definedName name="PRRB" localSheetId="15">[1]NiepodzielWynik!#REF!</definedName>
    <definedName name="PRRB" localSheetId="16">[2]NiepodzielWynik!#REF!</definedName>
    <definedName name="PRRB" localSheetId="5">[1]NiepodzielWynik!#REF!</definedName>
    <definedName name="PRRB">[2]NiepodzielWynik!#REF!</definedName>
    <definedName name="PRRU" localSheetId="15">[1]NiepodzielWynik!#REF!</definedName>
    <definedName name="PRRU" localSheetId="5">[1]NiepodzielWynik!#REF!</definedName>
    <definedName name="PRRU">[2]NiepodzielWynik!#REF!</definedName>
    <definedName name="RWRB" localSheetId="15">[1]NiepodzielWynik!#REF!</definedName>
    <definedName name="RWRB" localSheetId="5">[1]NiepodzielWynik!#REF!</definedName>
    <definedName name="RWRB">[2]NiepodzielWynik!#REF!</definedName>
    <definedName name="RWRU" localSheetId="15">[1]NiepodzielWynik!#REF!</definedName>
    <definedName name="RWRU" localSheetId="5">[1]NiepodzielWynik!#REF!</definedName>
    <definedName name="RWRU">[2]NiepodzielWynik!#REF!</definedName>
    <definedName name="st_pod">[4]Params!$B$86</definedName>
    <definedName name="waluta" localSheetId="15">[1]NiepodzielWynik!#REF!</definedName>
    <definedName name="waluta" localSheetId="16">[2]NiepodzielWynik!#REF!</definedName>
    <definedName name="waluta" localSheetId="5">[1]NiepodzielWynik!#REF!</definedName>
    <definedName name="waluta">[2]NiepodzielWynik!#REF!</definedName>
    <definedName name="Z_23D5588E_B154_48FC_9F46_D30F8E165C56_.wvu.Rows" localSheetId="15" hidden="1">'I kw. 2013 Segmenty'!$8:$8</definedName>
    <definedName name="Z_23D5588E_B154_48FC_9F46_D30F8E165C56_.wvu.Rows" localSheetId="14" hidden="1">'I kw. 2014 Segmenty'!$8:$8,'I kw. 2014 Segmenty'!#REF!</definedName>
    <definedName name="Z_23D5588E_B154_48FC_9F46_D30F8E165C56_.wvu.Rows" localSheetId="5" hidden="1">'II kw. 2013 Segmenty'!#REF!</definedName>
    <definedName name="Z_23D5588E_B154_48FC_9F46_D30F8E165C56_.wvu.Rows" localSheetId="4" hidden="1">'II kw. 2014 Segmenty'!#REF!,'II kw. 2014 Segmenty'!#REF!</definedName>
    <definedName name="Z_2A32EECE_9D0E_4DA4_B767_3B3928D6325F_.wvu.PrintArea" localSheetId="15" hidden="1">'I kw. 2013 Segmenty'!$A$4:$F$18</definedName>
    <definedName name="Z_2A32EECE_9D0E_4DA4_B767_3B3928D6325F_.wvu.PrintArea" localSheetId="16" hidden="1">'I kw. 2014 Koszty wg rodzaju'!#REF!</definedName>
    <definedName name="Z_2A32EECE_9D0E_4DA4_B767_3B3928D6325F_.wvu.PrintArea" localSheetId="14" hidden="1">'I kw. 2014 Segmenty'!$A$4:$H$20</definedName>
    <definedName name="Z_2A32EECE_9D0E_4DA4_B767_3B3928D6325F_.wvu.PrintArea" localSheetId="5" hidden="1">'II kw. 2013 Segmenty'!$A$30:$F$44</definedName>
    <definedName name="Z_2A32EECE_9D0E_4DA4_B767_3B3928D6325F_.wvu.PrintArea" localSheetId="4" hidden="1">'II kw. 2014 Segmenty'!#REF!</definedName>
    <definedName name="Z_2A32EECE_9D0E_4DA4_B767_3B3928D6325F_.wvu.Rows" localSheetId="14" hidden="1">'I kw. 2014 Segmenty'!#REF!,'I kw. 2014 Segmenty'!#REF!</definedName>
    <definedName name="Z_2A32EECE_9D0E_4DA4_B767_3B3928D6325F_.wvu.Rows" localSheetId="4" hidden="1">'II kw. 2014 Segmenty'!#REF!,'II kw. 2014 Segmenty'!#REF!</definedName>
    <definedName name="Z_506C28FA_BE7E_4580_8829_6D57F553AA53_.wvu.Cols" localSheetId="10" hidden="1">'I kw 2014 BilansAktywa'!$C:$C</definedName>
    <definedName name="Z_506C28FA_BE7E_4580_8829_6D57F553AA53_.wvu.Cols" localSheetId="11" hidden="1">'I kw 2014 BilansPasywa'!$C:$C</definedName>
    <definedName name="Z_506C28FA_BE7E_4580_8829_6D57F553AA53_.wvu.Cols" localSheetId="12" hidden="1">'I kw 2014 Rachunek Wyników'!$C:$C,'I kw 2014 Rachunek Wyników'!#REF!,'I kw 2014 Rachunek Wyników'!$F:$F</definedName>
    <definedName name="Z_506C28FA_BE7E_4580_8829_6D57F553AA53_.wvu.Cols" localSheetId="1" hidden="1">'II kw. 2014 BilansPasywa'!$C:$C</definedName>
    <definedName name="Z_506C28FA_BE7E_4580_8829_6D57F553AA53_.wvu.Cols" localSheetId="2" hidden="1">'II kw. 2014 Rachunek Wyników'!$C:$C,'II kw. 2014 Rachunek Wyników'!#REF!,'II kw. 2014 Rachunek Wyników'!$F:$F</definedName>
    <definedName name="Z_506C28FA_BE7E_4580_8829_6D57F553AA53_.wvu.PrintArea" localSheetId="10" hidden="1">'I kw 2014 BilansAktywa'!$A$2:$E$26</definedName>
    <definedName name="Z_506C28FA_BE7E_4580_8829_6D57F553AA53_.wvu.PrintArea" localSheetId="11" hidden="1">'I kw 2014 BilansPasywa'!$A$2:$E$38</definedName>
    <definedName name="Z_506C28FA_BE7E_4580_8829_6D57F553AA53_.wvu.PrintArea" localSheetId="13" hidden="1">'I kw 2014 CF metoda pośrednia '!$A$2:$E$31</definedName>
    <definedName name="Z_506C28FA_BE7E_4580_8829_6D57F553AA53_.wvu.PrintArea" localSheetId="12" hidden="1">'I kw 2014 Rachunek Wyników'!$A$1:$E$34</definedName>
    <definedName name="Z_506C28FA_BE7E_4580_8829_6D57F553AA53_.wvu.PrintArea" localSheetId="15" hidden="1">'I kw. 2013 Segmenty'!$A$3:$H$24</definedName>
    <definedName name="Z_506C28FA_BE7E_4580_8829_6D57F553AA53_.wvu.PrintArea" localSheetId="16" hidden="1">'I kw. 2014 Koszty wg rodzaju'!#REF!</definedName>
    <definedName name="Z_506C28FA_BE7E_4580_8829_6D57F553AA53_.wvu.PrintArea" localSheetId="14" hidden="1">'I kw. 2014 Segmenty'!$A$3:$H$24</definedName>
    <definedName name="Z_506C28FA_BE7E_4580_8829_6D57F553AA53_.wvu.PrintArea" localSheetId="3" hidden="1">'II kw 2014 CF metoda pośrednia '!$A$2:$B$31</definedName>
    <definedName name="Z_506C28FA_BE7E_4580_8829_6D57F553AA53_.wvu.PrintArea" localSheetId="5" hidden="1">'II kw. 2013 Segmenty'!$A$29:$H$50</definedName>
    <definedName name="Z_506C28FA_BE7E_4580_8829_6D57F553AA53_.wvu.PrintArea" localSheetId="1" hidden="1">'II kw. 2014 BilansPasywa'!$A$1:$E$37</definedName>
    <definedName name="Z_506C28FA_BE7E_4580_8829_6D57F553AA53_.wvu.PrintArea" localSheetId="2" hidden="1">'II kw. 2014 Rachunek Wyników'!$A$1:$E$33</definedName>
    <definedName name="Z_506C28FA_BE7E_4580_8829_6D57F553AA53_.wvu.PrintArea" localSheetId="4" hidden="1">'II kw. 2014 Segmenty'!#REF!</definedName>
    <definedName name="Z_506C28FA_BE7E_4580_8829_6D57F553AA53_.wvu.Rows" localSheetId="10" hidden="1">'I kw 2014 BilansAktywa'!#REF!</definedName>
    <definedName name="Z_506C28FA_BE7E_4580_8829_6D57F553AA53_.wvu.Rows" localSheetId="13" hidden="1">'I kw 2014 CF metoda pośrednia '!#REF!,'I kw 2014 CF metoda pośrednia '!#REF!</definedName>
    <definedName name="Z_506C28FA_BE7E_4580_8829_6D57F553AA53_.wvu.Rows" localSheetId="12" hidden="1">'I kw 2014 Rachunek Wyników'!$5:$5</definedName>
    <definedName name="Z_506C28FA_BE7E_4580_8829_6D57F553AA53_.wvu.Rows" localSheetId="15" hidden="1">'I kw. 2013 Segmenty'!#REF!,'I kw. 2013 Segmenty'!#REF!,'I kw. 2013 Segmenty'!#REF!</definedName>
    <definedName name="Z_506C28FA_BE7E_4580_8829_6D57F553AA53_.wvu.Rows" localSheetId="3" hidden="1">'II kw 2014 CF metoda pośrednia '!#REF!,'II kw 2014 CF metoda pośrednia '!#REF!</definedName>
    <definedName name="Z_506C28FA_BE7E_4580_8829_6D57F553AA53_.wvu.Rows" localSheetId="5" hidden="1">'II kw. 2013 Segmenty'!#REF!,'II kw. 2013 Segmenty'!#REF!,'II kw. 2013 Segmenty'!#REF!</definedName>
    <definedName name="Z_506C28FA_BE7E_4580_8829_6D57F553AA53_.wvu.Rows" localSheetId="2" hidden="1">'II kw. 2014 Rachunek Wyników'!$5:$5</definedName>
    <definedName name="Z_6144676D_C68D_4762_B01B_D9D18A83702B_.wvu.Cols" localSheetId="10" hidden="1">'I kw 2014 BilansAktywa'!$C:$C</definedName>
    <definedName name="Z_6144676D_C68D_4762_B01B_D9D18A83702B_.wvu.Cols" localSheetId="11" hidden="1">'I kw 2014 BilansPasywa'!$C:$C</definedName>
    <definedName name="Z_6144676D_C68D_4762_B01B_D9D18A83702B_.wvu.Cols" localSheetId="12" hidden="1">'I kw 2014 Rachunek Wyników'!$C:$C,'I kw 2014 Rachunek Wyników'!#REF!</definedName>
    <definedName name="Z_6144676D_C68D_4762_B01B_D9D18A83702B_.wvu.Cols" localSheetId="1" hidden="1">'II kw. 2014 BilansPasywa'!$C:$C</definedName>
    <definedName name="Z_6144676D_C68D_4762_B01B_D9D18A83702B_.wvu.Cols" localSheetId="2" hidden="1">'II kw. 2014 Rachunek Wyników'!$C:$C,'II kw. 2014 Rachunek Wyników'!#REF!</definedName>
    <definedName name="Z_6144676D_C68D_4762_B01B_D9D18A83702B_.wvu.PrintArea" localSheetId="10" hidden="1">'I kw 2014 BilansAktywa'!$A$2:$E$26</definedName>
    <definedName name="Z_6144676D_C68D_4762_B01B_D9D18A83702B_.wvu.PrintArea" localSheetId="11" hidden="1">'I kw 2014 BilansPasywa'!$A$2:$E$38</definedName>
    <definedName name="Z_6144676D_C68D_4762_B01B_D9D18A83702B_.wvu.PrintArea" localSheetId="13" hidden="1">'I kw 2014 CF metoda pośrednia '!$A$2:$E$31</definedName>
    <definedName name="Z_6144676D_C68D_4762_B01B_D9D18A83702B_.wvu.PrintArea" localSheetId="12" hidden="1">'I kw 2014 Rachunek Wyników'!$A$1:$E$34</definedName>
    <definedName name="Z_6144676D_C68D_4762_B01B_D9D18A83702B_.wvu.PrintArea" localSheetId="15" hidden="1">'I kw. 2013 Segmenty'!$A$3:$H$24</definedName>
    <definedName name="Z_6144676D_C68D_4762_B01B_D9D18A83702B_.wvu.PrintArea" localSheetId="16" hidden="1">'I kw. 2014 Koszty wg rodzaju'!#REF!</definedName>
    <definedName name="Z_6144676D_C68D_4762_B01B_D9D18A83702B_.wvu.PrintArea" localSheetId="14" hidden="1">'I kw. 2014 Segmenty'!$A$3:$H$24</definedName>
    <definedName name="Z_6144676D_C68D_4762_B01B_D9D18A83702B_.wvu.PrintArea" localSheetId="3" hidden="1">'II kw 2014 CF metoda pośrednia '!$A$2:$B$31</definedName>
    <definedName name="Z_6144676D_C68D_4762_B01B_D9D18A83702B_.wvu.PrintArea" localSheetId="5" hidden="1">'II kw. 2013 Segmenty'!$A$29:$H$50</definedName>
    <definedName name="Z_6144676D_C68D_4762_B01B_D9D18A83702B_.wvu.PrintArea" localSheetId="1" hidden="1">'II kw. 2014 BilansPasywa'!$A$1:$E$37</definedName>
    <definedName name="Z_6144676D_C68D_4762_B01B_D9D18A83702B_.wvu.PrintArea" localSheetId="2" hidden="1">'II kw. 2014 Rachunek Wyników'!$A$1:$E$33</definedName>
    <definedName name="Z_6144676D_C68D_4762_B01B_D9D18A83702B_.wvu.PrintArea" localSheetId="4" hidden="1">'II kw. 2014 Segmenty'!#REF!</definedName>
    <definedName name="Z_6144676D_C68D_4762_B01B_D9D18A83702B_.wvu.Rows" localSheetId="10" hidden="1">'I kw 2014 BilansAktywa'!#REF!</definedName>
    <definedName name="Z_6144676D_C68D_4762_B01B_D9D18A83702B_.wvu.Rows" localSheetId="13" hidden="1">'I kw 2014 CF metoda pośrednia '!#REF!,'I kw 2014 CF metoda pośrednia '!#REF!</definedName>
    <definedName name="Z_6144676D_C68D_4762_B01B_D9D18A83702B_.wvu.Rows" localSheetId="12" hidden="1">'I kw 2014 Rachunek Wyników'!$5:$5</definedName>
    <definedName name="Z_6144676D_C68D_4762_B01B_D9D18A83702B_.wvu.Rows" localSheetId="15" hidden="1">'I kw. 2013 Segmenty'!#REF!,'I kw. 2013 Segmenty'!#REF!,'I kw. 2013 Segmenty'!#REF!,'I kw. 2013 Segmenty'!#REF!,'I kw. 2013 Segmenty'!#REF!</definedName>
    <definedName name="Z_6144676D_C68D_4762_B01B_D9D18A83702B_.wvu.Rows" localSheetId="3" hidden="1">'II kw 2014 CF metoda pośrednia '!#REF!,'II kw 2014 CF metoda pośrednia '!#REF!</definedName>
    <definedName name="Z_6144676D_C68D_4762_B01B_D9D18A83702B_.wvu.Rows" localSheetId="5" hidden="1">'II kw. 2013 Segmenty'!#REF!,'II kw. 2013 Segmenty'!#REF!,'II kw. 2013 Segmenty'!#REF!,'II kw. 2013 Segmenty'!#REF!,'II kw. 2013 Segmenty'!#REF!</definedName>
    <definedName name="Z_6144676D_C68D_4762_B01B_D9D18A83702B_.wvu.Rows" localSheetId="2" hidden="1">'II kw. 2014 Rachunek Wyników'!$5:$5</definedName>
    <definedName name="Z_A0DE1774_AB93_466B_824E_188CE504BF20_.wvu.Cols" localSheetId="10" hidden="1">'I kw 2014 BilansAktywa'!$C:$C</definedName>
    <definedName name="Z_A0DE1774_AB93_466B_824E_188CE504BF20_.wvu.Cols" localSheetId="11" hidden="1">'I kw 2014 BilansPasywa'!$C:$C</definedName>
    <definedName name="Z_A0DE1774_AB93_466B_824E_188CE504BF20_.wvu.Cols" localSheetId="12" hidden="1">'I kw 2014 Rachunek Wyników'!$C:$C,'I kw 2014 Rachunek Wyników'!#REF!,'I kw 2014 Rachunek Wyników'!$F:$F</definedName>
    <definedName name="Z_A0DE1774_AB93_466B_824E_188CE504BF20_.wvu.Cols" localSheetId="1" hidden="1">'II kw. 2014 BilansPasywa'!$C:$C</definedName>
    <definedName name="Z_A0DE1774_AB93_466B_824E_188CE504BF20_.wvu.Cols" localSheetId="2" hidden="1">'II kw. 2014 Rachunek Wyników'!$C:$C,'II kw. 2014 Rachunek Wyników'!#REF!,'II kw. 2014 Rachunek Wyników'!$F:$F</definedName>
    <definedName name="Z_A0DE1774_AB93_466B_824E_188CE504BF20_.wvu.PrintArea" localSheetId="10" hidden="1">'I kw 2014 BilansAktywa'!$A$2:$E$26</definedName>
    <definedName name="Z_A0DE1774_AB93_466B_824E_188CE504BF20_.wvu.PrintArea" localSheetId="11" hidden="1">'I kw 2014 BilansPasywa'!$A$2:$E$38</definedName>
    <definedName name="Z_A0DE1774_AB93_466B_824E_188CE504BF20_.wvu.PrintArea" localSheetId="13" hidden="1">'I kw 2014 CF metoda pośrednia '!$A$2:$E$31</definedName>
    <definedName name="Z_A0DE1774_AB93_466B_824E_188CE504BF20_.wvu.PrintArea" localSheetId="12" hidden="1">'I kw 2014 Rachunek Wyników'!$A$1:$E$34</definedName>
    <definedName name="Z_A0DE1774_AB93_466B_824E_188CE504BF20_.wvu.PrintArea" localSheetId="15" hidden="1">'I kw. 2013 Segmenty'!$A$3:$H$24</definedName>
    <definedName name="Z_A0DE1774_AB93_466B_824E_188CE504BF20_.wvu.PrintArea" localSheetId="16" hidden="1">'I kw. 2014 Koszty wg rodzaju'!#REF!</definedName>
    <definedName name="Z_A0DE1774_AB93_466B_824E_188CE504BF20_.wvu.PrintArea" localSheetId="14" hidden="1">'I kw. 2014 Segmenty'!$A$3:$H$24</definedName>
    <definedName name="Z_A0DE1774_AB93_466B_824E_188CE504BF20_.wvu.PrintArea" localSheetId="3" hidden="1">'II kw 2014 CF metoda pośrednia '!$A$2:$B$31</definedName>
    <definedName name="Z_A0DE1774_AB93_466B_824E_188CE504BF20_.wvu.PrintArea" localSheetId="5" hidden="1">'II kw. 2013 Segmenty'!$A$29:$H$50</definedName>
    <definedName name="Z_A0DE1774_AB93_466B_824E_188CE504BF20_.wvu.PrintArea" localSheetId="1" hidden="1">'II kw. 2014 BilansPasywa'!$A$1:$E$37</definedName>
    <definedName name="Z_A0DE1774_AB93_466B_824E_188CE504BF20_.wvu.PrintArea" localSheetId="2" hidden="1">'II kw. 2014 Rachunek Wyników'!$A$1:$E$33</definedName>
    <definedName name="Z_A0DE1774_AB93_466B_824E_188CE504BF20_.wvu.PrintArea" localSheetId="4" hidden="1">'II kw. 2014 Segmenty'!#REF!</definedName>
    <definedName name="Z_A0DE1774_AB93_466B_824E_188CE504BF20_.wvu.Rows" localSheetId="10" hidden="1">'I kw 2014 BilansAktywa'!#REF!</definedName>
    <definedName name="Z_A0DE1774_AB93_466B_824E_188CE504BF20_.wvu.Rows" localSheetId="13" hidden="1">'I kw 2014 CF metoda pośrednia '!#REF!,'I kw 2014 CF metoda pośrednia '!#REF!</definedName>
    <definedName name="Z_A0DE1774_AB93_466B_824E_188CE504BF20_.wvu.Rows" localSheetId="12" hidden="1">'I kw 2014 Rachunek Wyników'!$5:$5</definedName>
    <definedName name="Z_A0DE1774_AB93_466B_824E_188CE504BF20_.wvu.Rows" localSheetId="15" hidden="1">'I kw. 2013 Segmenty'!#REF!,'I kw. 2013 Segmenty'!#REF!,'I kw. 2013 Segmenty'!#REF!</definedName>
    <definedName name="Z_A0DE1774_AB93_466B_824E_188CE504BF20_.wvu.Rows" localSheetId="3" hidden="1">'II kw 2014 CF metoda pośrednia '!#REF!,'II kw 2014 CF metoda pośrednia '!#REF!</definedName>
    <definedName name="Z_A0DE1774_AB93_466B_824E_188CE504BF20_.wvu.Rows" localSheetId="5" hidden="1">'II kw. 2013 Segmenty'!#REF!,'II kw. 2013 Segmenty'!#REF!,'II kw. 2013 Segmenty'!#REF!</definedName>
    <definedName name="Z_A0DE1774_AB93_466B_824E_188CE504BF20_.wvu.Rows" localSheetId="2" hidden="1">'II kw. 2014 Rachunek Wyników'!$5:$5</definedName>
    <definedName name="Z_E3A991EB_90CF_4CDE_A127_667B8C9FC34C_.wvu.Cols" localSheetId="10" hidden="1">'I kw 2014 BilansAktywa'!$C:$C</definedName>
    <definedName name="Z_E3A991EB_90CF_4CDE_A127_667B8C9FC34C_.wvu.Cols" localSheetId="11" hidden="1">'I kw 2014 BilansPasywa'!$C:$C</definedName>
    <definedName name="Z_E3A991EB_90CF_4CDE_A127_667B8C9FC34C_.wvu.Cols" localSheetId="12" hidden="1">'I kw 2014 Rachunek Wyników'!$C:$C,'I kw 2014 Rachunek Wyników'!#REF!</definedName>
    <definedName name="Z_E3A991EB_90CF_4CDE_A127_667B8C9FC34C_.wvu.Cols" localSheetId="1" hidden="1">'II kw. 2014 BilansPasywa'!$C:$C</definedName>
    <definedName name="Z_E3A991EB_90CF_4CDE_A127_667B8C9FC34C_.wvu.Cols" localSheetId="2" hidden="1">'II kw. 2014 Rachunek Wyników'!$C:$C,'II kw. 2014 Rachunek Wyników'!#REF!</definedName>
    <definedName name="Z_E3A991EB_90CF_4CDE_A127_667B8C9FC34C_.wvu.PrintArea" localSheetId="10" hidden="1">'I kw 2014 BilansAktywa'!$A$2:$E$26</definedName>
    <definedName name="Z_E3A991EB_90CF_4CDE_A127_667B8C9FC34C_.wvu.PrintArea" localSheetId="11" hidden="1">'I kw 2014 BilansPasywa'!$A$2:$E$38</definedName>
    <definedName name="Z_E3A991EB_90CF_4CDE_A127_667B8C9FC34C_.wvu.PrintArea" localSheetId="13" hidden="1">'I kw 2014 CF metoda pośrednia '!$A$2:$E$31</definedName>
    <definedName name="Z_E3A991EB_90CF_4CDE_A127_667B8C9FC34C_.wvu.PrintArea" localSheetId="12" hidden="1">'I kw 2014 Rachunek Wyników'!$A$1:$E$34</definedName>
    <definedName name="Z_E3A991EB_90CF_4CDE_A127_667B8C9FC34C_.wvu.PrintArea" localSheetId="15" hidden="1">'I kw. 2013 Segmenty'!$A$3:$H$24</definedName>
    <definedName name="Z_E3A991EB_90CF_4CDE_A127_667B8C9FC34C_.wvu.PrintArea" localSheetId="16" hidden="1">'I kw. 2014 Koszty wg rodzaju'!#REF!</definedName>
    <definedName name="Z_E3A991EB_90CF_4CDE_A127_667B8C9FC34C_.wvu.PrintArea" localSheetId="14" hidden="1">'I kw. 2014 Segmenty'!$A$3:$H$24</definedName>
    <definedName name="Z_E3A991EB_90CF_4CDE_A127_667B8C9FC34C_.wvu.PrintArea" localSheetId="3" hidden="1">'II kw 2014 CF metoda pośrednia '!$A$2:$B$31</definedName>
    <definedName name="Z_E3A991EB_90CF_4CDE_A127_667B8C9FC34C_.wvu.PrintArea" localSheetId="5" hidden="1">'II kw. 2013 Segmenty'!$A$29:$H$50</definedName>
    <definedName name="Z_E3A991EB_90CF_4CDE_A127_667B8C9FC34C_.wvu.PrintArea" localSheetId="1" hidden="1">'II kw. 2014 BilansPasywa'!$A$1:$E$37</definedName>
    <definedName name="Z_E3A991EB_90CF_4CDE_A127_667B8C9FC34C_.wvu.PrintArea" localSheetId="2" hidden="1">'II kw. 2014 Rachunek Wyników'!$A$1:$E$33</definedName>
    <definedName name="Z_E3A991EB_90CF_4CDE_A127_667B8C9FC34C_.wvu.PrintArea" localSheetId="4" hidden="1">'II kw. 2014 Segmenty'!#REF!</definedName>
    <definedName name="Z_E3A991EB_90CF_4CDE_A127_667B8C9FC34C_.wvu.Rows" localSheetId="10" hidden="1">'I kw 2014 BilansAktywa'!#REF!</definedName>
    <definedName name="Z_E3A991EB_90CF_4CDE_A127_667B8C9FC34C_.wvu.Rows" localSheetId="13" hidden="1">'I kw 2014 CF metoda pośrednia '!#REF!,'I kw 2014 CF metoda pośrednia '!#REF!</definedName>
    <definedName name="Z_E3A991EB_90CF_4CDE_A127_667B8C9FC34C_.wvu.Rows" localSheetId="12" hidden="1">'I kw 2014 Rachunek Wyników'!$5:$5</definedName>
    <definedName name="Z_E3A991EB_90CF_4CDE_A127_667B8C9FC34C_.wvu.Rows" localSheetId="15" hidden="1">'I kw. 2013 Segmenty'!#REF!,'I kw. 2013 Segmenty'!#REF!,'I kw. 2013 Segmenty'!#REF!,'I kw. 2013 Segmenty'!#REF!,'I kw. 2013 Segmenty'!#REF!</definedName>
    <definedName name="Z_E3A991EB_90CF_4CDE_A127_667B8C9FC34C_.wvu.Rows" localSheetId="3" hidden="1">'II kw 2014 CF metoda pośrednia '!#REF!,'II kw 2014 CF metoda pośrednia '!#REF!</definedName>
    <definedName name="Z_E3A991EB_90CF_4CDE_A127_667B8C9FC34C_.wvu.Rows" localSheetId="5" hidden="1">'II kw. 2013 Segmenty'!#REF!,'II kw. 2013 Segmenty'!#REF!,'II kw. 2013 Segmenty'!#REF!,'II kw. 2013 Segmenty'!#REF!,'II kw. 2013 Segmenty'!#REF!</definedName>
    <definedName name="Z_E3A991EB_90CF_4CDE_A127_667B8C9FC34C_.wvu.Rows" localSheetId="2" hidden="1">'II kw. 2014 Rachunek Wyników'!$5:$5</definedName>
  </definedNames>
  <calcPr calcId="145621"/>
</workbook>
</file>

<file path=xl/calcChain.xml><?xml version="1.0" encoding="utf-8"?>
<calcChain xmlns="http://schemas.openxmlformats.org/spreadsheetml/2006/main">
  <c r="H27" i="28" l="1"/>
  <c r="G27" i="28"/>
  <c r="F27" i="28"/>
  <c r="E27" i="28"/>
  <c r="D27" i="28"/>
  <c r="C27" i="28"/>
  <c r="B27" i="28"/>
  <c r="H26" i="28"/>
  <c r="G26" i="28"/>
  <c r="F26" i="28"/>
  <c r="E26" i="28"/>
  <c r="D26" i="28"/>
  <c r="C26" i="28"/>
  <c r="B26" i="28"/>
  <c r="H25" i="28"/>
  <c r="G25" i="28"/>
  <c r="F25" i="28"/>
  <c r="E25" i="28"/>
  <c r="D25" i="28"/>
  <c r="C25" i="28"/>
  <c r="B25" i="28"/>
  <c r="H15" i="28"/>
  <c r="G15" i="28"/>
  <c r="F15" i="28"/>
  <c r="E15" i="28"/>
  <c r="D15" i="28"/>
  <c r="C15" i="28"/>
  <c r="B15" i="28"/>
  <c r="H14" i="28"/>
  <c r="G14" i="28"/>
  <c r="F14" i="28"/>
  <c r="E14" i="28"/>
  <c r="D14" i="28"/>
  <c r="C14" i="28"/>
  <c r="B14" i="28"/>
  <c r="H13" i="28"/>
  <c r="G13" i="28"/>
  <c r="F13" i="28"/>
  <c r="E13" i="28"/>
  <c r="D13" i="28"/>
  <c r="C13" i="28"/>
  <c r="B13" i="28"/>
  <c r="H12" i="28"/>
  <c r="G12" i="28"/>
  <c r="F12" i="28"/>
  <c r="E12" i="28"/>
  <c r="D12" i="28"/>
  <c r="C12" i="28"/>
  <c r="B12" i="28"/>
  <c r="H11" i="28"/>
  <c r="G11" i="28"/>
  <c r="F11" i="28"/>
  <c r="E11" i="28"/>
  <c r="D11" i="28"/>
  <c r="C11" i="28"/>
  <c r="B11" i="28"/>
  <c r="H10" i="28"/>
  <c r="G10" i="28"/>
  <c r="F10" i="28"/>
  <c r="E10" i="28"/>
  <c r="D10" i="28"/>
  <c r="C10" i="28"/>
  <c r="B10" i="28"/>
  <c r="H9" i="28"/>
  <c r="G9" i="28"/>
  <c r="F9" i="28"/>
  <c r="E9" i="28"/>
  <c r="D9" i="28"/>
  <c r="C9" i="28"/>
  <c r="B9" i="28"/>
  <c r="H8" i="28"/>
  <c r="G8" i="28"/>
  <c r="F8" i="28"/>
  <c r="E8" i="28"/>
  <c r="D8" i="28"/>
  <c r="C8" i="28"/>
  <c r="B8" i="28"/>
  <c r="H7" i="28"/>
  <c r="G7" i="28"/>
  <c r="F7" i="28"/>
  <c r="E7" i="28"/>
  <c r="D7" i="28"/>
  <c r="C7" i="28"/>
  <c r="B7" i="28"/>
  <c r="H6" i="28"/>
  <c r="G6" i="28"/>
  <c r="F6" i="28"/>
  <c r="E6" i="28"/>
  <c r="D6" i="28"/>
  <c r="C6" i="28"/>
  <c r="B6" i="28"/>
  <c r="H5" i="28"/>
  <c r="G5" i="28"/>
  <c r="F5" i="28"/>
  <c r="E5" i="28"/>
  <c r="D5" i="28"/>
  <c r="C5" i="28"/>
  <c r="B5" i="28"/>
  <c r="H4" i="28"/>
  <c r="G4" i="28"/>
  <c r="F4" i="28"/>
  <c r="E4" i="28"/>
  <c r="D4" i="28"/>
  <c r="C4" i="28"/>
  <c r="B4" i="28"/>
  <c r="F51" i="27"/>
  <c r="H51" i="27" s="1"/>
  <c r="F50" i="27"/>
  <c r="H50" i="27" s="1"/>
  <c r="F49" i="27"/>
  <c r="H49" i="27" s="1"/>
  <c r="F47" i="27"/>
  <c r="H47" i="27" s="1"/>
  <c r="F46" i="27"/>
  <c r="H46" i="27" s="1"/>
  <c r="F45" i="27"/>
  <c r="H45" i="27" s="1"/>
  <c r="F44" i="27"/>
  <c r="H44" i="27" s="1"/>
  <c r="G42" i="27"/>
  <c r="E42" i="27"/>
  <c r="D42" i="27"/>
  <c r="C42" i="27"/>
  <c r="B42" i="27"/>
  <c r="F41" i="27"/>
  <c r="H41" i="27" s="1"/>
  <c r="F40" i="27"/>
  <c r="H40" i="27" s="1"/>
  <c r="F39" i="27"/>
  <c r="H39" i="27" s="1"/>
  <c r="H38" i="27"/>
  <c r="F38" i="27"/>
  <c r="F37" i="27"/>
  <c r="H37" i="27" s="1"/>
  <c r="G36" i="27"/>
  <c r="G35" i="27" s="1"/>
  <c r="F36" i="27"/>
  <c r="E35" i="27"/>
  <c r="D35" i="27"/>
  <c r="C35" i="27"/>
  <c r="B35" i="27"/>
  <c r="G34" i="27"/>
  <c r="E34" i="27"/>
  <c r="D34" i="27"/>
  <c r="C34" i="27"/>
  <c r="B34" i="27"/>
  <c r="F33" i="27"/>
  <c r="H33" i="27" s="1"/>
  <c r="F32" i="27"/>
  <c r="H32" i="27" s="1"/>
  <c r="F34" i="27" l="1"/>
  <c r="H36" i="27"/>
  <c r="F42" i="27"/>
  <c r="H42" i="27" s="1"/>
  <c r="F35" i="27"/>
  <c r="H35" i="27" s="1"/>
  <c r="H34" i="27"/>
  <c r="F31" i="28"/>
  <c r="H31" i="28" s="1"/>
  <c r="F32" i="28"/>
  <c r="H32" i="28"/>
  <c r="B33" i="28"/>
  <c r="C33" i="28"/>
  <c r="D33" i="28"/>
  <c r="E33" i="28"/>
  <c r="G33" i="28"/>
  <c r="B34" i="28"/>
  <c r="C34" i="28"/>
  <c r="D34" i="28"/>
  <c r="E34" i="28"/>
  <c r="G34" i="28"/>
  <c r="F35" i="28"/>
  <c r="H35" i="28"/>
  <c r="F36" i="28"/>
  <c r="H36" i="28" s="1"/>
  <c r="F37" i="28"/>
  <c r="H37" i="28" s="1"/>
  <c r="F39" i="28"/>
  <c r="H39" i="28" s="1"/>
  <c r="F40" i="28"/>
  <c r="H40" i="28" s="1"/>
  <c r="B41" i="28"/>
  <c r="C41" i="28"/>
  <c r="D41" i="28"/>
  <c r="E41" i="28"/>
  <c r="G41" i="28"/>
  <c r="F43" i="28"/>
  <c r="H43" i="28" s="1"/>
  <c r="F44" i="28"/>
  <c r="H44" i="28" s="1"/>
  <c r="F45" i="28"/>
  <c r="H45" i="28" s="1"/>
  <c r="F46" i="28"/>
  <c r="H46" i="28" s="1"/>
  <c r="F48" i="28"/>
  <c r="H48" i="28" s="1"/>
  <c r="F49" i="28"/>
  <c r="H49" i="28"/>
  <c r="F50" i="28"/>
  <c r="H50" i="28" s="1"/>
  <c r="D7" i="25"/>
  <c r="D10" i="25" s="1"/>
  <c r="D13" i="25" s="1"/>
  <c r="E7" i="25"/>
  <c r="F7" i="25"/>
  <c r="G7" i="25"/>
  <c r="E10" i="25"/>
  <c r="E13" i="25" s="1"/>
  <c r="F10" i="25"/>
  <c r="G10" i="25"/>
  <c r="F13" i="25"/>
  <c r="G13" i="25"/>
  <c r="F21" i="25"/>
  <c r="G21" i="25"/>
  <c r="F24" i="25"/>
  <c r="G24" i="25"/>
  <c r="F28" i="25"/>
  <c r="G28" i="25"/>
  <c r="F32" i="25"/>
  <c r="G32" i="25"/>
  <c r="F34" i="25"/>
  <c r="G34" i="25"/>
  <c r="D12" i="24"/>
  <c r="E12" i="24"/>
  <c r="D22" i="24"/>
  <c r="E22" i="24"/>
  <c r="D34" i="24"/>
  <c r="D35" i="24" s="1"/>
  <c r="D37" i="24" s="1"/>
  <c r="E34" i="24"/>
  <c r="E35" i="24" s="1"/>
  <c r="E37" i="24" s="1"/>
  <c r="F33" i="28" l="1"/>
  <c r="H34" i="28"/>
  <c r="F34" i="28"/>
  <c r="F38" i="28"/>
  <c r="F41" i="28" s="1"/>
  <c r="H33" i="28"/>
  <c r="D21" i="25"/>
  <c r="D24" i="25" s="1"/>
  <c r="D28" i="25" s="1"/>
  <c r="D32" i="25"/>
  <c r="D34" i="25" s="1"/>
  <c r="E21" i="25"/>
  <c r="E24" i="25" s="1"/>
  <c r="E28" i="25" s="1"/>
  <c r="E32" i="25"/>
  <c r="E34" i="25" s="1"/>
  <c r="H38" i="28"/>
  <c r="H41" i="28" s="1"/>
  <c r="F19" i="8"/>
  <c r="H19" i="8"/>
  <c r="D13" i="5" l="1"/>
  <c r="D25" i="4" l="1"/>
  <c r="D22" i="8"/>
  <c r="F22" i="8" s="1"/>
  <c r="H22" i="8" s="1"/>
  <c r="F24" i="8" l="1"/>
  <c r="H24" i="8" s="1"/>
  <c r="F23" i="8"/>
  <c r="H23" i="8" s="1"/>
  <c r="F5" i="8"/>
  <c r="F6" i="8"/>
  <c r="E7" i="6"/>
  <c r="E10" i="6" s="1"/>
  <c r="E13" i="6" s="1"/>
  <c r="E21" i="6" s="1"/>
  <c r="E24" i="6" s="1"/>
  <c r="E29" i="6" s="1"/>
  <c r="E31" i="6" s="1"/>
  <c r="D7" i="6"/>
  <c r="D10" i="6" s="1"/>
  <c r="D13" i="6" s="1"/>
  <c r="D21" i="6" s="1"/>
  <c r="E13" i="5"/>
  <c r="E23" i="5"/>
  <c r="E35" i="5"/>
  <c r="D35" i="5"/>
  <c r="D23" i="5"/>
  <c r="E25" i="4"/>
  <c r="E15" i="4"/>
  <c r="D15" i="4"/>
  <c r="D26" i="4" s="1"/>
  <c r="E26" i="4" l="1"/>
  <c r="D24" i="6"/>
  <c r="D29" i="6" s="1"/>
  <c r="D31" i="6" s="1"/>
  <c r="D36" i="5"/>
  <c r="D38" i="5" s="1"/>
  <c r="E36" i="5"/>
  <c r="E38" i="5" s="1"/>
  <c r="D33" i="6" l="1"/>
  <c r="F20" i="8" l="1"/>
  <c r="F18" i="8"/>
  <c r="F17" i="8"/>
  <c r="H17" i="8" s="1"/>
  <c r="H6" i="8"/>
  <c r="H5" i="8"/>
  <c r="H18" i="8" l="1"/>
  <c r="D34" i="6"/>
  <c r="H20" i="8"/>
  <c r="E33" i="6" l="1"/>
  <c r="B8" i="9" l="1"/>
  <c r="B12" i="9"/>
  <c r="F14" i="9"/>
  <c r="F13" i="9"/>
  <c r="G12" i="9"/>
  <c r="C12" i="9"/>
  <c r="F10" i="9"/>
  <c r="G8" i="9"/>
  <c r="D8" i="9"/>
  <c r="C8" i="9"/>
  <c r="D7" i="9"/>
  <c r="E7" i="8"/>
  <c r="B7" i="8"/>
  <c r="D35" i="6" l="1"/>
  <c r="H13" i="9"/>
  <c r="C7" i="8"/>
  <c r="B7" i="9"/>
  <c r="F6" i="9"/>
  <c r="E12" i="9"/>
  <c r="E8" i="9"/>
  <c r="F18" i="9"/>
  <c r="H10" i="9"/>
  <c r="D7" i="8"/>
  <c r="E7" i="9"/>
  <c r="C15" i="9"/>
  <c r="F20" i="9"/>
  <c r="F22" i="9"/>
  <c r="F11" i="9"/>
  <c r="G15" i="9"/>
  <c r="F17" i="9"/>
  <c r="F19" i="9"/>
  <c r="F24" i="9"/>
  <c r="H14" i="9"/>
  <c r="F23" i="9"/>
  <c r="F5" i="9"/>
  <c r="F9" i="9"/>
  <c r="D12" i="9"/>
  <c r="G7" i="9"/>
  <c r="F7" i="8" l="1"/>
  <c r="G7" i="8"/>
  <c r="D15" i="9"/>
  <c r="H24" i="9"/>
  <c r="H22" i="9"/>
  <c r="H18" i="9"/>
  <c r="F12" i="9"/>
  <c r="H9" i="9"/>
  <c r="H23" i="9"/>
  <c r="H19" i="9"/>
  <c r="H11" i="9"/>
  <c r="H20" i="9"/>
  <c r="E15" i="9"/>
  <c r="F8" i="9"/>
  <c r="H17" i="9"/>
  <c r="C7" i="9"/>
  <c r="F7" i="9" s="1"/>
  <c r="H5" i="9"/>
  <c r="B15" i="9"/>
  <c r="H6" i="9"/>
  <c r="E34" i="6" l="1"/>
  <c r="E35" i="6" s="1"/>
  <c r="H7" i="8"/>
  <c r="H12" i="9"/>
  <c r="H8" i="9"/>
  <c r="H7" i="9"/>
  <c r="F15" i="9"/>
  <c r="H15" i="9" l="1"/>
  <c r="C15" i="8" l="1"/>
  <c r="F12" i="8"/>
  <c r="E15" i="8"/>
  <c r="F13" i="8"/>
  <c r="D15" i="8"/>
  <c r="C9" i="8" l="1"/>
  <c r="C8" i="8" s="1"/>
  <c r="D9" i="8" l="1"/>
  <c r="D8" i="8" s="1"/>
  <c r="F10" i="8"/>
  <c r="H12" i="8"/>
  <c r="F11" i="8"/>
  <c r="H11" i="8" s="1"/>
  <c r="H13" i="8"/>
  <c r="E9" i="8"/>
  <c r="F14" i="8"/>
  <c r="H14" i="8" s="1"/>
  <c r="B15" i="8"/>
  <c r="F15" i="8" s="1"/>
  <c r="E8" i="8" l="1"/>
  <c r="G15" i="8"/>
  <c r="H15" i="8" s="1"/>
  <c r="B9" i="8" l="1"/>
  <c r="B8" i="8" l="1"/>
  <c r="F9" i="8"/>
  <c r="F8" i="8" l="1"/>
  <c r="G9" i="8"/>
  <c r="H9" i="8" l="1"/>
  <c r="G8" i="8"/>
  <c r="H10" i="8"/>
  <c r="H8" i="8" l="1"/>
</calcChain>
</file>

<file path=xl/sharedStrings.xml><?xml version="1.0" encoding="utf-8"?>
<sst xmlns="http://schemas.openxmlformats.org/spreadsheetml/2006/main" count="868" uniqueCount="249">
  <si>
    <t>Działalność kontynuowana</t>
  </si>
  <si>
    <t>Przychody ze sprzedaży towarów i produktów 
bez wyłączenia akcyzy</t>
  </si>
  <si>
    <t>Podatek akcyzowy</t>
  </si>
  <si>
    <t>Przychody ze sprzedaży towarów i produktów</t>
  </si>
  <si>
    <t>Przychody ze sprzedaży usług</t>
  </si>
  <si>
    <t>Przychody z najmu</t>
  </si>
  <si>
    <t xml:space="preserve">Przychody ze sprzedaży </t>
  </si>
  <si>
    <t>Koszt własny sprzedaży</t>
  </si>
  <si>
    <t>Zysk brutto ze sprzedaży</t>
  </si>
  <si>
    <t xml:space="preserve">Pozostałe przychody operacyjne </t>
  </si>
  <si>
    <t>Koszty sprzedaży</t>
  </si>
  <si>
    <t>Koszty ogólnego zarządu</t>
  </si>
  <si>
    <t>Pozostałe koszty operacyjne</t>
  </si>
  <si>
    <t>Przychody finansowe</t>
  </si>
  <si>
    <t>Koszty finansowe</t>
  </si>
  <si>
    <t>Udział w zysku (stracie) jednostki stowarzyszonej</t>
  </si>
  <si>
    <t>Zysk brutto</t>
  </si>
  <si>
    <t>Podatek dochodowy</t>
  </si>
  <si>
    <t>Zysk netto z działalności kontynuowanej</t>
  </si>
  <si>
    <t>Działalność zaniechana oraz aktywa zaklasyfikowane jako przeznaczone do sprzedaży</t>
  </si>
  <si>
    <t>Strata netto z działalności zaniechanej</t>
  </si>
  <si>
    <t>Zysk netto ze zbycia aktywów zaklasyfikowanych jako przeznaczone do sprzedaży</t>
  </si>
  <si>
    <t>Zysk netto za okres</t>
  </si>
  <si>
    <t>Przypadający na:</t>
  </si>
  <si>
    <t>Właścicieli jednostki dominującej</t>
  </si>
  <si>
    <t>Udziały niekontrolujące</t>
  </si>
  <si>
    <t>Zobowiązania razem</t>
  </si>
  <si>
    <t>Pozostałe zobowiązania krótkoterminowe</t>
  </si>
  <si>
    <t>Rozliczenia międzyokresowe bierne kosztów</t>
  </si>
  <si>
    <t>Zobowiązania z tytułu podatku dochodowego</t>
  </si>
  <si>
    <t>Bieżąca część kredytów i pożyczek</t>
  </si>
  <si>
    <t>Pozostałe zobowiązania finansowe</t>
  </si>
  <si>
    <t>Zobowiązania z tytułu dostaw i usług</t>
  </si>
  <si>
    <t>Zobowiązania krótkoterminowe</t>
  </si>
  <si>
    <t>Rezerwa z tytułu odroczonego podatku dochodowego</t>
  </si>
  <si>
    <t>Rezerwy długoterminowe</t>
  </si>
  <si>
    <t>Kredyty i pożyczki</t>
  </si>
  <si>
    <t>Zobowiązania długoterminowe</t>
  </si>
  <si>
    <t>Kapitał własny ogółem</t>
  </si>
  <si>
    <t>Różnice kursowe z przeliczenia jednostki zagranicznej</t>
  </si>
  <si>
    <t>SUMA AKTYWÓW</t>
  </si>
  <si>
    <t>22.2</t>
  </si>
  <si>
    <t>Aktywa zaklasyfikowane jako przeznaczone do sprzedaży</t>
  </si>
  <si>
    <t>Kapitał podstawowy</t>
  </si>
  <si>
    <t>21.2</t>
  </si>
  <si>
    <t>Pozostałe aktywa krótkoterminowe</t>
  </si>
  <si>
    <t>Środki pieniężne i ich ekwiwalenty</t>
  </si>
  <si>
    <t>Pozostałe krotkoterminowe aktywa finansowe</t>
  </si>
  <si>
    <t>Lokaty i depozyty</t>
  </si>
  <si>
    <t>34.4.1, 34.6</t>
  </si>
  <si>
    <t>Należności z tytułu dostaw i usług</t>
  </si>
  <si>
    <t>Należności z tytułu podatku dochodowego</t>
  </si>
  <si>
    <t>Zapasy</t>
  </si>
  <si>
    <t>Aktywa obrotowe</t>
  </si>
  <si>
    <t>21.1</t>
  </si>
  <si>
    <t>Pozostałe aktywa długoterminowe</t>
  </si>
  <si>
    <t>34.6</t>
  </si>
  <si>
    <t>Pozostałe długoterminowe aktywa finansowe</t>
  </si>
  <si>
    <t>34.7</t>
  </si>
  <si>
    <t>Pochodne instrumenty finansowe</t>
  </si>
  <si>
    <t>12.3</t>
  </si>
  <si>
    <t>Aktywa z tytułu podatku odroczonego</t>
  </si>
  <si>
    <t>Wartość firmy</t>
  </si>
  <si>
    <t>Aktywa niematerialne</t>
  </si>
  <si>
    <t>Nieruchomości inwestycyjne</t>
  </si>
  <si>
    <t>Rzeczowe aktywa trwałe</t>
  </si>
  <si>
    <t>Aktywa trwałe</t>
  </si>
  <si>
    <t>AKTYWA</t>
  </si>
  <si>
    <t>Nota</t>
  </si>
  <si>
    <t>SUMA PASYWÓW</t>
  </si>
  <si>
    <t>Zobowiązanie bezpośrednio związane z aktywami zaklasyfikowanymi jako przeznaczone do sprzedaży</t>
  </si>
  <si>
    <t>23.2</t>
  </si>
  <si>
    <t>Rezerwy</t>
  </si>
  <si>
    <t>24.2</t>
  </si>
  <si>
    <t>24.1</t>
  </si>
  <si>
    <t xml:space="preserve">Rozliczenia międzyokresowe przychodów i dotacje </t>
  </si>
  <si>
    <t>34.4.2</t>
  </si>
  <si>
    <t>Zobowiązania z tytułu emisji dłużnych papierów wartościowych</t>
  </si>
  <si>
    <t>23.1</t>
  </si>
  <si>
    <t>Pozostałe zobowiązania długoterminowe</t>
  </si>
  <si>
    <t>9.20</t>
  </si>
  <si>
    <t>Pozostałe finansowe zobowiązania długoterminowe</t>
  </si>
  <si>
    <t>Rozliczenia międzyokresowe przychodów i dotacje  długoterminowe</t>
  </si>
  <si>
    <t>29.6</t>
  </si>
  <si>
    <t>29.5</t>
  </si>
  <si>
    <t>Zyski zatrzymane</t>
  </si>
  <si>
    <t>Kapitał z aktualizacji wyceny instrumentów zabezpieczających</t>
  </si>
  <si>
    <t>29.3</t>
  </si>
  <si>
    <t>Kapitał zapasowy</t>
  </si>
  <si>
    <t>29.2</t>
  </si>
  <si>
    <t>Kapitał rezerwowy</t>
  </si>
  <si>
    <t>29.1</t>
  </si>
  <si>
    <t>Kapitał własny przypadający właścicielom jednostki dominującej</t>
  </si>
  <si>
    <t>PASYWA</t>
  </si>
  <si>
    <t>22.1</t>
  </si>
  <si>
    <t>11.4</t>
  </si>
  <si>
    <t>11.3</t>
  </si>
  <si>
    <t>11.2</t>
  </si>
  <si>
    <t>11.5</t>
  </si>
  <si>
    <t>11.1</t>
  </si>
  <si>
    <t>Okres 3 miesięcy zakończony</t>
  </si>
  <si>
    <t xml:space="preserve">31 marca 2014 (niebadane) </t>
  </si>
  <si>
    <t>31 grudnia 2013</t>
  </si>
  <si>
    <t xml:space="preserve">Stan na </t>
  </si>
  <si>
    <t xml:space="preserve">31 marca 2013 (niebadane) </t>
  </si>
  <si>
    <t>Amortyzacja rzeczowych aktywów trwałych, aktywów niematerialnych i nieruchomości inwestycyjnych</t>
  </si>
  <si>
    <t xml:space="preserve">Podatki i opłaty </t>
  </si>
  <si>
    <t>Koszty świadczeń pracowniczych</t>
  </si>
  <si>
    <t>Pozostałe koszty rodzajowe</t>
  </si>
  <si>
    <t>Wartość sprzedanych towarów i materiałów</t>
  </si>
  <si>
    <t>Koszty operacyjne, razem</t>
  </si>
  <si>
    <t xml:space="preserve">Koszty ogólnego zarządu </t>
  </si>
  <si>
    <t>Amortyzacja</t>
  </si>
  <si>
    <t>Razem</t>
  </si>
  <si>
    <t>Dystrybucja energii elektrycznej</t>
  </si>
  <si>
    <t>Sprzedaż</t>
  </si>
  <si>
    <t>Wytwarzanie</t>
  </si>
  <si>
    <t>Pozostałe</t>
  </si>
  <si>
    <t>Wyłączenia i korekty konsolidacyjne</t>
  </si>
  <si>
    <t>Działalność ogółem</t>
  </si>
  <si>
    <t>Przychody</t>
  </si>
  <si>
    <t>Sprzedaż na rzecz klientów zewnętrznych</t>
  </si>
  <si>
    <t>Sprzedaż między segmentami</t>
  </si>
  <si>
    <t>Przychody segmentu ogółem</t>
  </si>
  <si>
    <t>EBITDA</t>
  </si>
  <si>
    <t>Zysk/ strata z działalności kontynuowanej przed opodatkowaniem i przychodami/ kosztami finansowymi</t>
  </si>
  <si>
    <t>Przychody/ koszty finansowe netto</t>
  </si>
  <si>
    <t>Udział w wyniku jednostki stowarzyszonej</t>
  </si>
  <si>
    <t>Zysk/ strata przed opodatkowaniem</t>
  </si>
  <si>
    <t>Strata netto z działalności zaniechanej i zbycia aktywów zaklasyfikowanych jako przeznaczone do sprzedaży</t>
  </si>
  <si>
    <t>Zysk/ strata netto</t>
  </si>
  <si>
    <t>Aktywa i zobowiązania</t>
  </si>
  <si>
    <t>Aktywa ogółem</t>
  </si>
  <si>
    <t>Zobowiązania finansowe</t>
  </si>
  <si>
    <t>Zobowiązania ogólem</t>
  </si>
  <si>
    <t>Pozostałe informacje dotyczące segmentu</t>
  </si>
  <si>
    <t>Nakłady inwestycyjne</t>
  </si>
  <si>
    <t>Odpisy aktualizujące z tytułu utraty wartości rzeczowych aktywów trwałych, aktywów niematerialnych i nieruchomości inwestycyjnych</t>
  </si>
  <si>
    <t>Zysk (Strata) z działalności kontynuowanej przed opodatkowaniem i przychodami / kosztami finansowymi</t>
  </si>
  <si>
    <t>Przychody / koszty finansowe netto</t>
  </si>
  <si>
    <t>Udział w wyniku jednostki stowarzyszonej</t>
  </si>
  <si>
    <t>Zysk / (Strata) przed opodatkowaniem</t>
  </si>
  <si>
    <t>Zysk / (Strata) netto za rok obrotowy</t>
  </si>
  <si>
    <t xml:space="preserve">Okres 3 miesięcy zakończony dnia 31 marca 2014 roku (niebadane) lub na dzień 31 marca 2014 roku (niebadane) </t>
  </si>
  <si>
    <t>Okres 3 miesięcy zakończony dnia 31 marca 2013 roku (niebadane) (przekształcone) lub na dzień 31 grudnia 2013 roku (przekształcone)</t>
  </si>
  <si>
    <t>Wynik na działalności operacyjnej</t>
  </si>
  <si>
    <t>31 grudnia 2013 (przekształcone)</t>
  </si>
  <si>
    <t>Koszty restrukturyzacji zatrudnienia (w tym koszty odpraw restrukturyzacyjnych z tytułu programów i zasad dobrowolnych odejść)</t>
  </si>
  <si>
    <t>Rozwiązanie rezerw na świadczenia pracownicze na pracowników odchodzących z Grupy</t>
  </si>
  <si>
    <t>Skorygowana EBITDA</t>
  </si>
  <si>
    <t>Rozwiązanie rezerw na restrukturyzację zatrudnienia utworzonych w poprzednich okresach</t>
  </si>
  <si>
    <t>Przepływy środków pieniężnych z działalności operacyjnej</t>
  </si>
  <si>
    <t>Zysk brutto z działalności kontynuowanej</t>
  </si>
  <si>
    <t>Strata brutto z działalności zaniechanej oraz zbycia aktywów trwałych przeznaczonych do sprzedaży</t>
  </si>
  <si>
    <t>Korekty o pozycje:</t>
  </si>
  <si>
    <t>Udział w (zysku)/ stracie jednostki stowarzyszonej</t>
  </si>
  <si>
    <t>(Zyski)/ straty z tytułu różnic kursowych</t>
  </si>
  <si>
    <t>Odsetki i dywidendy, netto</t>
  </si>
  <si>
    <t>Strata na działalności inwestycyjnej</t>
  </si>
  <si>
    <t>Zmiana stanu należności</t>
  </si>
  <si>
    <t>Zmiana stanu zapasów</t>
  </si>
  <si>
    <t>Zmiana stanu zobowiązań z wyjątkiem kredytów i pożyczek</t>
  </si>
  <si>
    <t>Zmiana stanu rozliczeń międzyokresowych</t>
  </si>
  <si>
    <t>Zmiana stanu rezerw</t>
  </si>
  <si>
    <t>Podatek dochodowy zapłacony</t>
  </si>
  <si>
    <t xml:space="preserve">Środki pieniężne netto z działalności operacyjnej </t>
  </si>
  <si>
    <t>Przepływy środków pieniężnych z działalności inwestycyjnej</t>
  </si>
  <si>
    <t>Sprzedaż rzeczowych aktywów trwałych i aktywów niematerialnych</t>
  </si>
  <si>
    <t>Nabycie rzeczowych aktywów trwałych i aktywów niematerialnych</t>
  </si>
  <si>
    <t>Sprzedaż pozostałych aktywów finansowych</t>
  </si>
  <si>
    <t>Nabycie pozostałych aktywów finansowych</t>
  </si>
  <si>
    <t>Sprzedaż jednostki zależnej</t>
  </si>
  <si>
    <t>Nabycie jednostki zależnej, po potrąceniu przejętych środków pieniężnych</t>
  </si>
  <si>
    <t>2.2.1</t>
  </si>
  <si>
    <t>Dywidendy otrzymane</t>
  </si>
  <si>
    <t>Odsetki otrzymane</t>
  </si>
  <si>
    <t>Środki pieniężne netto z działalności inwestycyjnej</t>
  </si>
  <si>
    <t>Przepływy środków pieniężnych z działalności finansowej</t>
  </si>
  <si>
    <t>Wpływy z tytułu emisji dłużnych papierów wartościowych</t>
  </si>
  <si>
    <t>Spłata zobowiązań z tytułu leasingu finansowego</t>
  </si>
  <si>
    <t>Wpływy z tytułu zaciągnięcia pożyczek/kredytów</t>
  </si>
  <si>
    <t>Spłata pożyczek/kredytów</t>
  </si>
  <si>
    <t xml:space="preserve">Dywidendy wypłacone </t>
  </si>
  <si>
    <t>Odsetki zapłacone</t>
  </si>
  <si>
    <t>Środki pieniężne netto z działalności finansowej</t>
  </si>
  <si>
    <t>Środki pieniężne na początek okresu</t>
  </si>
  <si>
    <t>Środki pieniężne na koniec okresu</t>
  </si>
  <si>
    <t>31 marca 2013 (niebadane)  (przekształcone)</t>
  </si>
  <si>
    <t>Skorygowana EBITDA Grupy (tys. zł)</t>
  </si>
  <si>
    <t>Dystrybucja</t>
  </si>
  <si>
    <t>Pozostałe i korekty</t>
  </si>
  <si>
    <t>Grupa Razem</t>
  </si>
  <si>
    <t>I kw. 2013</t>
  </si>
  <si>
    <t>I kw. 2014</t>
  </si>
  <si>
    <t>Odpisy aktualizujące rzeczowe aktywa trwałe i wartości niematerialne</t>
  </si>
  <si>
    <t>Koszty rodzajowe (mln zł)</t>
  </si>
  <si>
    <t>Zużycie materiałów i energii</t>
  </si>
  <si>
    <t>Usługi obce</t>
  </si>
  <si>
    <t xml:space="preserve">Odpisy aktualizujące </t>
  </si>
  <si>
    <t>W tym:</t>
  </si>
  <si>
    <t>Zmiana stanu zapasów i rozliczeń międzyokresowych</t>
  </si>
  <si>
    <t>Koszt wytworzenia świadczeń na własne potrzeby jednostki</t>
  </si>
  <si>
    <t xml:space="preserve">Zwiększenie/ (Zmniejszenie) netto stanu środków pieniężnych i ich ekwiwalentów </t>
  </si>
  <si>
    <t>w tym zużycie paliw</t>
  </si>
  <si>
    <t>w tym opłaty przesyłowe i tranzytowe</t>
  </si>
  <si>
    <t>Struktura kosztów rodzajowych Grupy ENERGA</t>
  </si>
  <si>
    <t>Struktura kosztów rodzajowych Segmentu Dystrybucji</t>
  </si>
  <si>
    <t>w tym energia elektryczna dotycząca różnicy bilansowej</t>
  </si>
  <si>
    <t>Podatki i opłaty</t>
  </si>
  <si>
    <t>Struktura kosztów rodzajowych Segmentu Sprzedaży</t>
  </si>
  <si>
    <t>Struktura kosztów rodzajowych Segmentu Wytwarzanie</t>
  </si>
  <si>
    <t xml:space="preserve">30 czerwca 2014 (niebadane) </t>
  </si>
  <si>
    <t>Udziały i akcje w jednostkach stowarzyszonych wyceniane metodą praw własności</t>
  </si>
  <si>
    <t>Udziały i akcje pozostałe</t>
  </si>
  <si>
    <t>Pozostałe należności finansowe</t>
  </si>
  <si>
    <t>Udziały i akcje</t>
  </si>
  <si>
    <t>Obligacje, bony skarbowe oraz inne dłużne papiery wartościowe</t>
  </si>
  <si>
    <t>-</t>
  </si>
  <si>
    <t xml:space="preserve">30 czerwca 2013 (niebadane, przekształcone) </t>
  </si>
  <si>
    <t>Okres 6 miesięcy zakończony</t>
  </si>
  <si>
    <t>Sprzedaż udziałów w jednostce stowarzyszonej</t>
  </si>
  <si>
    <t>Zmiana stanu rezerw(bez zysków i strat aktuarialnych od rezerw na świadczenia po okresie zatrudnienia)</t>
  </si>
  <si>
    <t>30 czerwca 2013 (niebadane, przekształcone)</t>
  </si>
  <si>
    <t xml:space="preserve">Okres 6 miesięcy zakończony dnia 30 czerwca 2014 roku (niebadane) lub na dzień 30 czerwca 2014 roku (niebadane) </t>
  </si>
  <si>
    <t>Okres 6 miesięcy zakończony dnia 30 czerwca 2013 roku (niebadane) (przekształcone) lub na dzień 31 grudnia 2013 roku (przekształcone)</t>
  </si>
  <si>
    <t xml:space="preserve">Okres 3 miesięcy zakończony dnia 30 czerwca 2014 roku (niebadane) lub na dzień 30 czerwca 2014 roku (niebadane) </t>
  </si>
  <si>
    <t>Zysk/ (strata) z działalności kontynuowanej przed opodatkowaniem i przychodami/ kosztami finansowymi</t>
  </si>
  <si>
    <t>Zysk/ (strata) przed opodatkowaniem</t>
  </si>
  <si>
    <t>Zysk/ (strata) netto</t>
  </si>
  <si>
    <t>Zysk / (strata) przed opodatkowaniem</t>
  </si>
  <si>
    <t>Okres 3 miesięcy zakończony dnia 30 czerwca 2013 roku (niebadane) (przekształcone) lub na dzień 31 grudnia 2013 roku (przekształcone)</t>
  </si>
  <si>
    <t>dane przekształcone</t>
  </si>
  <si>
    <t>2 kw. 2014</t>
  </si>
  <si>
    <t>2 kw. 2013</t>
  </si>
  <si>
    <t>1 pół. 2014</t>
  </si>
  <si>
    <t>1 pół. 2013</t>
  </si>
  <si>
    <t>Poziom EBITDA skorygowany o wpływ istotnych zdarzeń jednorazowych</t>
  </si>
  <si>
    <t>Skorygowana EBITDA Grupy (mln zł)</t>
  </si>
  <si>
    <t>Odpisy aktualizujące z tytułu utraty wartości rzeczowych aktywów trwałych i aktywów niematerialnych</t>
  </si>
  <si>
    <t>Nadwyżka (przychodów)/ kosztów dotyczących restrukturyzacji zatrudnienia*</t>
  </si>
  <si>
    <t>Rozwiązanie dodatkowej rezerwy na emisję CO2 dotyczącej nieotrzymanych darmowych uprawnień</t>
  </si>
  <si>
    <t>Zyski z tytułu okazyjnego nabycia powstałe w wyniku przejęcia jednostek powiązanych</t>
  </si>
  <si>
    <t>Spółka definiuje i oblicza EBITDA jako zysk/(stratę) z działalności operacyjnej (obliczony jako zysk/(strata) netto z działalności kontynuowanej za okres/rok obrotowy skorygowany o (i) podatek dochodowy, (ii) udział w zysku jednostki stowarzyszonej, (iii) przychody finansowe, oraz (iv) koszty finansowe) skorygowany o amortyzację (wykazaną w rachunku zysków i strat).  Spółka definiuje i oblicza Skorygowaną EBITDA jako EBITDA skorygowaną o wpływ zdarzeń jednorazowych. Zarówno EBITDA, jak i Skorygowana EBITDA nie są zdefiniowane przez MSSF i nie należy ich traktować jako alternatywy dla miar i kategorii zgodnych z MSSF. Ponadto zarówno EBITDA, jak</t>
  </si>
  <si>
    <t>i Skorygowana EBITDA nie mają jednolitej definicji. Sposób obliczania EBITDA i Skorygowanej EBITDA przez inne spółki może się istotnie różnić od sposobu, w jaki oblicza je ENERGA SA. W efekcie EBITDA, jak i Skorygowana EBITDA przedstawione w niniejszym dokumencie, jako takie, nie stanowią podstawy dla porównania z EBITDA i Skorygowaną EBITDA wykazywaną przez inne spółki.</t>
  </si>
  <si>
    <r>
      <t xml:space="preserve">* </t>
    </r>
    <r>
      <rPr>
        <b/>
        <sz val="9"/>
        <color rgb="FF646363"/>
        <rFont val="Verdana"/>
        <family val="2"/>
        <charset val="238"/>
      </rPr>
      <t>w tym koszty odpraw restrukturyzacyjnych z tytułu programów i zasad dobrowolnych odejść, a także rozwiązanie rezerw na świadczenia pracownicze na pracowników odchodzących z Grupy</t>
    </r>
  </si>
  <si>
    <t>1 pół.</t>
  </si>
  <si>
    <t>w tym energia elektryczna dotycząca różnicy bilansującej</t>
  </si>
  <si>
    <t xml:space="preserve">dane publikowane </t>
  </si>
  <si>
    <t>dane raportowane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</si>
</sst>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6" formatCode="#,##0\ &quot;zł&quot;;[Red]\-#,##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  &quot;;[Black]\(#,##0.00\)&quot;  &quot;;&quot;-   &quot;"/>
    <numFmt numFmtId="165" formatCode="_-* #,##0&quot;   &quot;;[Black]\(#,##0\)&quot;  &quot;;&quot;-   &quot;"/>
    <numFmt numFmtId="166" formatCode="_-* #,##0.0\ [$€-1]_-;\-* #,##0.0\ [$€-1]_-;_-* &quot;-&quot;??\ [$€-1]_-"/>
    <numFmt numFmtId="167" formatCode="_-* #,##0.00\ [$€-1]_-;\-* #,##0.00\ [$€-1]_-;_-* &quot;-&quot;??\ [$€-1]_-"/>
    <numFmt numFmtId="168" formatCode="&quot;$&quot;\ #,##0.00_);[Red]\(&quot;$&quot;\ #,##0.00\)"/>
    <numFmt numFmtId="169" formatCode="_(&quot;$&quot;\ * #,##0_);_(&quot;$&quot;\ * \(#,##0\);_(&quot;$&quot;\ * &quot;-&quot;_);_(@_)"/>
    <numFmt numFmtId="170" formatCode="0.000"/>
    <numFmt numFmtId="171" formatCode="_(&quot;$&quot;\ * #,##0.00_);_(&quot;$&quot;\ * \(#,##0.00\);_(&quot;$&quot;\ * &quot;-&quot;??_);_(@_)"/>
    <numFmt numFmtId="172" formatCode="m/yy"/>
    <numFmt numFmtId="173" formatCode="mm/yy"/>
    <numFmt numFmtId="174" formatCode="#,##0.00&quot;Ł&quot;_);\(#,##0.00&quot;Ł&quot;\)"/>
    <numFmt numFmtId="175" formatCode="d/m/yy"/>
    <numFmt numFmtId="176" formatCode="_(* #,##0.00_);_(* \(#,##0.00\);_(* &quot;-&quot;??_);_(@_)"/>
    <numFmt numFmtId="177" formatCode="_-* #,##0.00_-;\-* #,##0.00_-;_-* &quot;-&quot;??_-;_-@_-"/>
    <numFmt numFmtId="178" formatCode="_(* #,##0_);_(* \(#,##0\);_(* &quot; - &quot;_);_(@_)"/>
    <numFmt numFmtId="179" formatCode="_-* #,##0.00\ &quot;Sk&quot;_-;\-* #,##0.00\ &quot;Sk&quot;_-;_-* &quot;-&quot;??\ &quot;Sk&quot;_-;_-@_-"/>
    <numFmt numFmtId="180" formatCode="General_)"/>
    <numFmt numFmtId="181" formatCode="&quot;See Note &quot;\ #"/>
    <numFmt numFmtId="182" formatCode="0%_);\(0%\)"/>
    <numFmt numFmtId="183" formatCode="m/d"/>
    <numFmt numFmtId="184" formatCode="\ #,##0"/>
    <numFmt numFmtId="185" formatCode="#,##0;[Red]\-#,##0"/>
    <numFmt numFmtId="186" formatCode="#,##0&quot;Ł&quot;_);\(#,##0&quot;Ł&quot;\)"/>
    <numFmt numFmtId="187" formatCode="&quot;L.&quot;\ #,##0;[Red]\-&quot;L.&quot;\ #,##0"/>
    <numFmt numFmtId="188" formatCode="_(&quot;zł&quot;* #,##0.00_);_(&quot;zł&quot;* \(#,##0.00\);_(&quot;zł&quot;* &quot;-&quot;??_);_(@_)"/>
    <numFmt numFmtId="189" formatCode="&quot;zł&quot;#,##0_);[Red]\(&quot;zł&quot;#,##0\)"/>
    <numFmt numFmtId="190" formatCode="#,##0.0"/>
    <numFmt numFmtId="191" formatCode="0.0"/>
  </numFmts>
  <fonts count="15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sz val="8"/>
      <name val="Arial CE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9"/>
      <name val="Calibri"/>
      <family val="2"/>
      <charset val="238"/>
    </font>
    <font>
      <sz val="10"/>
      <color theme="0"/>
      <name val="Arial"/>
      <family val="2"/>
      <charset val="238"/>
    </font>
    <font>
      <sz val="10"/>
      <color indexed="9"/>
      <name val="Arial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20"/>
      <name val="Calibri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9"/>
      <name val="Times New Roman"/>
      <family val="1"/>
    </font>
    <font>
      <b/>
      <sz val="11"/>
      <color indexed="52"/>
      <name val="Czcionka tekstu podstawowego"/>
      <family val="2"/>
      <charset val="238"/>
    </font>
    <font>
      <b/>
      <sz val="11"/>
      <color indexed="52"/>
      <name val="Calibri"/>
      <family val="2"/>
      <charset val="238"/>
    </font>
    <font>
      <b/>
      <sz val="10"/>
      <name val="Helv"/>
      <charset val="238"/>
    </font>
    <font>
      <b/>
      <sz val="11"/>
      <color indexed="9"/>
      <name val="Czcionka tekstu podstawowego"/>
      <family val="2"/>
      <charset val="238"/>
    </font>
    <font>
      <b/>
      <sz val="11"/>
      <color indexed="9"/>
      <name val="Calibri"/>
      <family val="2"/>
      <charset val="238"/>
    </font>
    <font>
      <sz val="10"/>
      <name val="Arial"/>
      <family val="2"/>
    </font>
    <font>
      <sz val="11"/>
      <color indexed="62"/>
      <name val="Czcionka tekstu podstawowego"/>
      <family val="2"/>
      <charset val="238"/>
    </font>
    <font>
      <sz val="10"/>
      <color rgb="FF3F3F76"/>
      <name val="Arial"/>
      <family val="2"/>
      <charset val="238"/>
    </font>
    <font>
      <sz val="10"/>
      <color indexed="62"/>
      <name val="Arial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0"/>
      <color rgb="FF3F3F3F"/>
      <name val="Arial"/>
      <family val="2"/>
      <charset val="238"/>
    </font>
    <font>
      <b/>
      <sz val="10"/>
      <color indexed="63"/>
      <name val="Arial"/>
      <family val="2"/>
      <charset val="238"/>
    </font>
    <font>
      <b/>
      <sz val="11"/>
      <color indexed="63"/>
      <name val="Calibri"/>
      <family val="2"/>
      <charset val="238"/>
    </font>
    <font>
      <sz val="10"/>
      <color indexed="8"/>
      <name val="Arial"/>
      <family val="2"/>
    </font>
    <font>
      <sz val="11"/>
      <color indexed="17"/>
      <name val="Czcionka tekstu podstawowego"/>
      <family val="2"/>
      <charset val="238"/>
    </font>
    <font>
      <sz val="10"/>
      <color rgb="FF006100"/>
      <name val="Arial"/>
      <family val="2"/>
      <charset val="238"/>
    </font>
    <font>
      <sz val="10"/>
      <color indexed="17"/>
      <name val="Arial"/>
      <family val="2"/>
      <charset val="238"/>
    </font>
    <font>
      <sz val="11"/>
      <color indexed="17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2"/>
      <name val="Tms Rmn"/>
    </font>
    <font>
      <i/>
      <sz val="11"/>
      <color indexed="23"/>
      <name val="Czcionka tekstu podstawowego"/>
      <family val="2"/>
      <charset val="238"/>
    </font>
    <font>
      <i/>
      <sz val="11"/>
      <color indexed="23"/>
      <name val="Calibri"/>
      <family val="2"/>
      <charset val="238"/>
    </font>
    <font>
      <b/>
      <sz val="12"/>
      <name val="Helv"/>
      <charset val="238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zcionka tekstu podstawowego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6"/>
      <name val="Calibri"/>
      <family val="2"/>
      <charset val="238"/>
    </font>
    <font>
      <u/>
      <sz val="10"/>
      <color indexed="12"/>
      <name val="Arial"/>
      <family val="2"/>
      <charset val="238"/>
    </font>
    <font>
      <u/>
      <sz val="10"/>
      <color theme="10"/>
      <name val="Arial"/>
      <family val="2"/>
      <charset val="238"/>
    </font>
    <font>
      <i/>
      <sz val="12"/>
      <name val="Arial"/>
      <family val="2"/>
      <charset val="238"/>
    </font>
    <font>
      <sz val="11"/>
      <color indexed="52"/>
      <name val="Czcionka tekstu podstawowego"/>
      <family val="2"/>
      <charset val="238"/>
    </font>
    <font>
      <sz val="10"/>
      <color rgb="FFFA7D00"/>
      <name val="Arial"/>
      <family val="2"/>
      <charset val="238"/>
    </font>
    <font>
      <sz val="10"/>
      <color indexed="52"/>
      <name val="Arial"/>
      <family val="2"/>
      <charset val="238"/>
    </font>
    <font>
      <sz val="11"/>
      <color indexed="52"/>
      <name val="Calibri"/>
      <family val="2"/>
      <charset val="238"/>
    </font>
    <font>
      <b/>
      <sz val="10"/>
      <color theme="0"/>
      <name val="Arial"/>
      <family val="2"/>
      <charset val="238"/>
    </font>
    <font>
      <b/>
      <sz val="10"/>
      <color indexed="9"/>
      <name val="Arial"/>
      <family val="2"/>
      <charset val="238"/>
    </font>
    <font>
      <i/>
      <sz val="9"/>
      <name val="Arial"/>
      <family val="2"/>
      <charset val="238"/>
    </font>
    <font>
      <sz val="8"/>
      <name val="Swiss"/>
      <charset val="238"/>
    </font>
    <font>
      <sz val="10"/>
      <name val="MS Sans Serif"/>
      <family val="2"/>
      <charset val="238"/>
    </font>
    <font>
      <b/>
      <sz val="11"/>
      <name val="Helv"/>
      <charset val="238"/>
    </font>
    <font>
      <b/>
      <sz val="15"/>
      <color theme="3"/>
      <name val="Arial"/>
      <family val="2"/>
      <charset val="238"/>
    </font>
    <font>
      <b/>
      <sz val="15"/>
      <color indexed="62"/>
      <name val="Czcionka tekstu podstawowego"/>
      <family val="2"/>
      <charset val="238"/>
    </font>
    <font>
      <b/>
      <sz val="15"/>
      <color indexed="62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3"/>
      <color indexed="62"/>
      <name val="Czcionka tekstu podstawowego"/>
      <family val="2"/>
      <charset val="238"/>
    </font>
    <font>
      <b/>
      <sz val="13"/>
      <color indexed="62"/>
      <name val="Arial"/>
      <family val="2"/>
      <charset val="238"/>
    </font>
    <font>
      <b/>
      <sz val="11"/>
      <color theme="3"/>
      <name val="Arial"/>
      <family val="2"/>
      <charset val="238"/>
    </font>
    <font>
      <b/>
      <sz val="11"/>
      <color indexed="62"/>
      <name val="Czcionka tekstu podstawowego"/>
      <family val="2"/>
      <charset val="238"/>
    </font>
    <font>
      <b/>
      <sz val="11"/>
      <color indexed="62"/>
      <name val="Arial"/>
      <family val="2"/>
      <charset val="238"/>
    </font>
    <font>
      <sz val="11"/>
      <color indexed="60"/>
      <name val="Czcionka tekstu podstawowego"/>
      <family val="2"/>
      <charset val="238"/>
    </font>
    <font>
      <sz val="11"/>
      <color indexed="60"/>
      <name val="Calibri"/>
      <family val="2"/>
      <charset val="238"/>
    </font>
    <font>
      <sz val="10"/>
      <color rgb="FF9C6500"/>
      <name val="Arial"/>
      <family val="2"/>
      <charset val="238"/>
    </font>
    <font>
      <sz val="10"/>
      <color indexed="60"/>
      <name val="Arial"/>
      <family val="2"/>
      <charset val="238"/>
    </font>
    <font>
      <sz val="10"/>
      <name val="Arial CE"/>
      <family val="2"/>
      <charset val="238"/>
    </font>
    <font>
      <sz val="9"/>
      <color theme="1"/>
      <name val="Arial"/>
      <family val="2"/>
      <charset val="238"/>
    </font>
    <font>
      <sz val="10"/>
      <name val="Calibri"/>
      <family val="2"/>
    </font>
    <font>
      <sz val="11"/>
      <name val="Arial"/>
      <family val="2"/>
      <charset val="238"/>
    </font>
    <font>
      <b/>
      <sz val="10"/>
      <color rgb="FFFA7D00"/>
      <name val="Arial"/>
      <family val="2"/>
      <charset val="238"/>
    </font>
    <font>
      <b/>
      <sz val="10"/>
      <color indexed="52"/>
      <name val="Arial"/>
      <family val="2"/>
      <charset val="238"/>
    </font>
    <font>
      <sz val="8"/>
      <name val="Helv"/>
      <charset val="238"/>
    </font>
    <font>
      <sz val="8"/>
      <name val="Times New Roman"/>
      <family val="1"/>
      <charset val="238"/>
    </font>
    <font>
      <sz val="10"/>
      <name val="Helv"/>
    </font>
    <font>
      <sz val="10"/>
      <name val="Helv"/>
      <charset val="238"/>
    </font>
    <font>
      <b/>
      <sz val="11"/>
      <color indexed="8"/>
      <name val="Czcionka tekstu podstawowego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i/>
      <sz val="10"/>
      <color rgb="FF7F7F7F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1"/>
      <color indexed="10"/>
      <name val="Czcionka tekstu podstawowego"/>
      <family val="2"/>
      <charset val="238"/>
    </font>
    <font>
      <sz val="10"/>
      <color rgb="FFFF0000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color indexed="10"/>
      <name val="Calibri"/>
      <family val="2"/>
      <charset val="238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  <charset val="238"/>
    </font>
    <font>
      <sz val="11"/>
      <name val="Arial"/>
      <family val="2"/>
    </font>
    <font>
      <sz val="10"/>
      <color rgb="FF9C0006"/>
      <name val="Arial"/>
      <family val="2"/>
      <charset val="238"/>
    </font>
    <font>
      <sz val="10"/>
      <color indexed="20"/>
      <name val="Arial"/>
      <family val="2"/>
      <charset val="238"/>
    </font>
    <font>
      <b/>
      <sz val="8"/>
      <color rgb="FFFFFFFF"/>
      <name val="Verdana"/>
      <family val="2"/>
      <charset val="238"/>
    </font>
    <font>
      <b/>
      <sz val="8"/>
      <color rgb="FF404040"/>
      <name val="Verdana"/>
      <family val="2"/>
      <charset val="238"/>
    </font>
    <font>
      <sz val="8"/>
      <color rgb="FF404040"/>
      <name val="Verdana"/>
      <family val="2"/>
      <charset val="238"/>
    </font>
    <font>
      <sz val="9"/>
      <name val="Verdana"/>
      <family val="2"/>
      <charset val="238"/>
    </font>
    <font>
      <b/>
      <sz val="9"/>
      <color rgb="FFFFFFFF"/>
      <name val="Verdana"/>
      <family val="2"/>
      <charset val="238"/>
    </font>
    <font>
      <sz val="9"/>
      <color rgb="FF000000"/>
      <name val="Verdana"/>
      <family val="2"/>
      <charset val="238"/>
    </font>
    <font>
      <i/>
      <sz val="9"/>
      <color rgb="FF000000"/>
      <name val="Verdana"/>
      <family val="2"/>
      <charset val="238"/>
    </font>
    <font>
      <b/>
      <sz val="9"/>
      <color rgb="FF000000"/>
      <name val="Verdana"/>
      <family val="2"/>
      <charset val="238"/>
    </font>
    <font>
      <b/>
      <sz val="9"/>
      <name val="Verdana"/>
      <family val="2"/>
      <charset val="238"/>
    </font>
    <font>
      <sz val="9"/>
      <color theme="0"/>
      <name val="Verdana"/>
      <family val="2"/>
      <charset val="238"/>
    </font>
    <font>
      <sz val="9"/>
      <color rgb="FF0070C0"/>
      <name val="Verdana"/>
      <family val="2"/>
      <charset val="238"/>
    </font>
    <font>
      <b/>
      <sz val="9"/>
      <color theme="0"/>
      <name val="Verdana"/>
      <family val="2"/>
      <charset val="238"/>
    </font>
    <font>
      <b/>
      <sz val="9"/>
      <color rgb="FFFF0000"/>
      <name val="Verdana"/>
      <family val="2"/>
      <charset val="238"/>
    </font>
    <font>
      <sz val="9"/>
      <color rgb="FFFF0000"/>
      <name val="Verdana"/>
      <family val="2"/>
      <charset val="238"/>
    </font>
    <font>
      <sz val="9"/>
      <color indexed="10"/>
      <name val="Verdana"/>
      <family val="2"/>
      <charset val="238"/>
    </font>
    <font>
      <sz val="9"/>
      <color theme="1"/>
      <name val="Verdana"/>
      <family val="2"/>
      <charset val="238"/>
    </font>
    <font>
      <i/>
      <sz val="9"/>
      <name val="Verdana"/>
      <family val="2"/>
      <charset val="238"/>
    </font>
    <font>
      <b/>
      <i/>
      <sz val="9"/>
      <name val="Verdana"/>
      <family val="2"/>
      <charset val="238"/>
    </font>
    <font>
      <b/>
      <sz val="10"/>
      <color theme="0"/>
      <name val="Verdana"/>
      <family val="2"/>
      <charset val="238"/>
    </font>
    <font>
      <b/>
      <sz val="10"/>
      <name val="Verdana"/>
      <family val="2"/>
      <charset val="238"/>
    </font>
    <font>
      <sz val="10"/>
      <name val="Verdana"/>
      <family val="2"/>
      <charset val="238"/>
    </font>
    <font>
      <b/>
      <sz val="10"/>
      <color rgb="FFFFFFFF"/>
      <name val="Verdana"/>
      <family val="2"/>
      <charset val="238"/>
    </font>
    <font>
      <sz val="10"/>
      <color rgb="FF000000"/>
      <name val="Verdana"/>
      <family val="2"/>
      <charset val="238"/>
    </font>
    <font>
      <i/>
      <sz val="10"/>
      <color rgb="FF000000"/>
      <name val="Verdana"/>
      <family val="2"/>
      <charset val="238"/>
    </font>
    <font>
      <b/>
      <sz val="9"/>
      <color theme="1"/>
      <name val="Verdana"/>
      <family val="2"/>
      <charset val="238"/>
    </font>
    <font>
      <b/>
      <sz val="8"/>
      <color rgb="FF000000"/>
      <name val="Verdana"/>
      <family val="2"/>
      <charset val="238"/>
    </font>
    <font>
      <sz val="8"/>
      <color rgb="FF000000"/>
      <name val="Verdana"/>
      <family val="2"/>
      <charset val="238"/>
    </font>
    <font>
      <b/>
      <sz val="10"/>
      <color theme="1"/>
      <name val="Verdana"/>
      <family val="2"/>
      <charset val="238"/>
    </font>
    <font>
      <b/>
      <i/>
      <sz val="9"/>
      <color rgb="FF626464"/>
      <name val="Verdana"/>
      <family val="2"/>
      <charset val="238"/>
    </font>
    <font>
      <b/>
      <sz val="9"/>
      <color rgb="FF646363"/>
      <name val="Verdana"/>
      <family val="2"/>
      <charset val="238"/>
    </font>
  </fonts>
  <fills count="7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64003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0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640036"/>
      </left>
      <right style="medium">
        <color rgb="FF640036"/>
      </right>
      <top style="medium">
        <color rgb="FF640036"/>
      </top>
      <bottom style="medium">
        <color rgb="FF640036"/>
      </bottom>
      <diagonal/>
    </border>
    <border>
      <left/>
      <right style="medium">
        <color rgb="FF640036"/>
      </right>
      <top style="medium">
        <color rgb="FF640036"/>
      </top>
      <bottom style="medium">
        <color rgb="FF640036"/>
      </bottom>
      <diagonal/>
    </border>
    <border>
      <left style="medium">
        <color rgb="FF640036"/>
      </left>
      <right style="medium">
        <color rgb="FF640036"/>
      </right>
      <top style="medium">
        <color rgb="FF640036"/>
      </top>
      <bottom/>
      <diagonal/>
    </border>
    <border>
      <left/>
      <right/>
      <top style="medium">
        <color rgb="FF640036"/>
      </top>
      <bottom style="medium">
        <color rgb="FF640036"/>
      </bottom>
      <diagonal/>
    </border>
    <border>
      <left style="medium">
        <color rgb="FF640036"/>
      </left>
      <right/>
      <top style="medium">
        <color rgb="FF640036"/>
      </top>
      <bottom style="medium">
        <color rgb="FF640036"/>
      </bottom>
      <diagonal/>
    </border>
    <border>
      <left style="medium">
        <color rgb="FF640036"/>
      </left>
      <right style="medium">
        <color rgb="FF640036"/>
      </right>
      <top/>
      <bottom style="dashed">
        <color rgb="FF640036"/>
      </bottom>
      <diagonal/>
    </border>
    <border>
      <left style="medium">
        <color rgb="FF640036"/>
      </left>
      <right style="thin">
        <color rgb="FF640036"/>
      </right>
      <top/>
      <bottom style="dashed">
        <color rgb="FF640036"/>
      </bottom>
      <diagonal/>
    </border>
    <border>
      <left style="thin">
        <color rgb="FF640036"/>
      </left>
      <right style="medium">
        <color rgb="FF640036"/>
      </right>
      <top/>
      <bottom style="dashed">
        <color rgb="FF640036"/>
      </bottom>
      <diagonal/>
    </border>
    <border>
      <left style="medium">
        <color rgb="FF640036"/>
      </left>
      <right style="medium">
        <color rgb="FF640036"/>
      </right>
      <top style="dashed">
        <color rgb="FF640036"/>
      </top>
      <bottom style="dashed">
        <color rgb="FF640036"/>
      </bottom>
      <diagonal/>
    </border>
    <border>
      <left style="medium">
        <color rgb="FF640036"/>
      </left>
      <right style="thin">
        <color rgb="FF640036"/>
      </right>
      <top style="dashed">
        <color rgb="FF640036"/>
      </top>
      <bottom style="dashed">
        <color rgb="FF640036"/>
      </bottom>
      <diagonal/>
    </border>
    <border>
      <left style="thin">
        <color rgb="FF640036"/>
      </left>
      <right style="medium">
        <color rgb="FF640036"/>
      </right>
      <top style="dashed">
        <color rgb="FF640036"/>
      </top>
      <bottom style="dashed">
        <color rgb="FF640036"/>
      </bottom>
      <diagonal/>
    </border>
    <border>
      <left style="medium">
        <color rgb="FF640036"/>
      </left>
      <right style="medium">
        <color rgb="FF640036"/>
      </right>
      <top style="dashed">
        <color rgb="FF640036"/>
      </top>
      <bottom style="medium">
        <color rgb="FF640036"/>
      </bottom>
      <diagonal/>
    </border>
    <border>
      <left style="medium">
        <color rgb="FF640036"/>
      </left>
      <right style="thin">
        <color rgb="FF640036"/>
      </right>
      <top style="dashed">
        <color rgb="FF640036"/>
      </top>
      <bottom style="medium">
        <color rgb="FF640036"/>
      </bottom>
      <diagonal/>
    </border>
    <border>
      <left style="thin">
        <color rgb="FF640036"/>
      </left>
      <right style="medium">
        <color rgb="FF640036"/>
      </right>
      <top style="dashed">
        <color rgb="FF640036"/>
      </top>
      <bottom style="medium">
        <color rgb="FF640036"/>
      </bottom>
      <diagonal/>
    </border>
    <border>
      <left style="medium">
        <color rgb="FF640036"/>
      </left>
      <right style="thin">
        <color rgb="FF640036"/>
      </right>
      <top style="medium">
        <color rgb="FF640036"/>
      </top>
      <bottom style="medium">
        <color rgb="FF640036"/>
      </bottom>
      <diagonal/>
    </border>
    <border>
      <left style="thin">
        <color rgb="FF640036"/>
      </left>
      <right style="medium">
        <color rgb="FF640036"/>
      </right>
      <top style="medium">
        <color rgb="FF640036"/>
      </top>
      <bottom style="medium">
        <color rgb="FF640036"/>
      </bottom>
      <diagonal/>
    </border>
    <border>
      <left style="medium">
        <color rgb="FF640036"/>
      </left>
      <right style="medium">
        <color rgb="FF640036"/>
      </right>
      <top style="medium">
        <color rgb="FF640036"/>
      </top>
      <bottom style="dashed">
        <color rgb="FF640036"/>
      </bottom>
      <diagonal/>
    </border>
    <border>
      <left style="medium">
        <color rgb="FF640036"/>
      </left>
      <right style="thin">
        <color rgb="FF640036"/>
      </right>
      <top style="medium">
        <color rgb="FF640036"/>
      </top>
      <bottom style="dashed">
        <color rgb="FF640036"/>
      </bottom>
      <diagonal/>
    </border>
    <border>
      <left style="thin">
        <color rgb="FF640036"/>
      </left>
      <right style="medium">
        <color rgb="FF640036"/>
      </right>
      <top style="medium">
        <color rgb="FF640036"/>
      </top>
      <bottom style="dashed">
        <color rgb="FF640036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640036"/>
      </left>
      <right style="thin">
        <color rgb="FF640036"/>
      </right>
      <top/>
      <bottom style="dashed">
        <color rgb="FF640036"/>
      </bottom>
      <diagonal/>
    </border>
    <border>
      <left style="thin">
        <color rgb="FF640036"/>
      </left>
      <right style="thin">
        <color rgb="FF640036"/>
      </right>
      <top style="dashed">
        <color rgb="FF640036"/>
      </top>
      <bottom style="dashed">
        <color rgb="FF640036"/>
      </bottom>
      <diagonal/>
    </border>
    <border>
      <left style="thin">
        <color rgb="FF640036"/>
      </left>
      <right style="thin">
        <color rgb="FF640036"/>
      </right>
      <top style="dashed">
        <color rgb="FF640036"/>
      </top>
      <bottom style="medium">
        <color rgb="FF640036"/>
      </bottom>
      <diagonal/>
    </border>
    <border>
      <left style="thin">
        <color rgb="FF640036"/>
      </left>
      <right style="thin">
        <color rgb="FF640036"/>
      </right>
      <top style="medium">
        <color rgb="FF640036"/>
      </top>
      <bottom style="medium">
        <color rgb="FF640036"/>
      </bottom>
      <diagonal/>
    </border>
    <border>
      <left style="medium">
        <color rgb="FF640036"/>
      </left>
      <right style="medium">
        <color rgb="FF000000"/>
      </right>
      <top style="medium">
        <color rgb="FF640036"/>
      </top>
      <bottom style="medium">
        <color rgb="FF640036"/>
      </bottom>
      <diagonal/>
    </border>
    <border>
      <left style="medium">
        <color rgb="FF000000"/>
      </left>
      <right style="medium">
        <color rgb="FF000000"/>
      </right>
      <top style="medium">
        <color rgb="FF640036"/>
      </top>
      <bottom style="medium">
        <color rgb="FF000000"/>
      </bottom>
      <diagonal/>
    </border>
    <border>
      <left style="medium">
        <color rgb="FF640036"/>
      </left>
      <right style="thin">
        <color rgb="FF640036"/>
      </right>
      <top style="medium">
        <color rgb="FF000000"/>
      </top>
      <bottom style="dashed">
        <color rgb="FF640036"/>
      </bottom>
      <diagonal/>
    </border>
    <border>
      <left style="thin">
        <color rgb="FF640036"/>
      </left>
      <right style="thin">
        <color rgb="FF640036"/>
      </right>
      <top style="medium">
        <color rgb="FF000000"/>
      </top>
      <bottom style="dashed">
        <color rgb="FF640036"/>
      </bottom>
      <diagonal/>
    </border>
    <border>
      <left style="thin">
        <color rgb="FF640036"/>
      </left>
      <right style="medium">
        <color rgb="FF640036"/>
      </right>
      <top style="medium">
        <color rgb="FF000000"/>
      </top>
      <bottom style="dashed">
        <color rgb="FF640036"/>
      </bottom>
      <diagonal/>
    </border>
    <border>
      <left style="medium">
        <color rgb="FF000000"/>
      </left>
      <right style="dotted">
        <color rgb="FFF2F2F2"/>
      </right>
      <top style="medium">
        <color rgb="FF000000"/>
      </top>
      <bottom/>
      <diagonal/>
    </border>
    <border>
      <left style="medium">
        <color rgb="FF000000"/>
      </left>
      <right style="dotted">
        <color rgb="FFF2F2F2"/>
      </right>
      <top/>
      <bottom style="medium">
        <color rgb="FF000000"/>
      </bottom>
      <diagonal/>
    </border>
    <border>
      <left style="dotted">
        <color rgb="FFF2F2F2"/>
      </left>
      <right/>
      <top style="medium">
        <color rgb="FF000000"/>
      </top>
      <bottom style="dotted">
        <color rgb="FFF2F2F2"/>
      </bottom>
      <diagonal/>
    </border>
    <border>
      <left/>
      <right style="dotted">
        <color rgb="FFF2F2F2"/>
      </right>
      <top style="medium">
        <color rgb="FF000000"/>
      </top>
      <bottom style="dotted">
        <color rgb="FFF2F2F2"/>
      </bottom>
      <diagonal/>
    </border>
    <border>
      <left/>
      <right style="medium">
        <color rgb="FF000000"/>
      </right>
      <top style="medium">
        <color rgb="FF000000"/>
      </top>
      <bottom style="dotted">
        <color rgb="FFF2F2F2"/>
      </bottom>
      <diagonal/>
    </border>
    <border>
      <left style="dotted">
        <color rgb="FFF2F2F2"/>
      </left>
      <right style="dotted">
        <color rgb="FFF2F2F2"/>
      </right>
      <top style="dotted">
        <color rgb="FFF2F2F2"/>
      </top>
      <bottom style="medium">
        <color rgb="FF000000"/>
      </bottom>
      <diagonal/>
    </border>
    <border>
      <left style="dotted">
        <color rgb="FFF2F2F2"/>
      </left>
      <right style="medium">
        <color rgb="FF000000"/>
      </right>
      <top style="dotted">
        <color rgb="FFF2F2F2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dotted">
        <color rgb="FFF2F2F2"/>
      </right>
      <top/>
      <bottom/>
      <diagonal/>
    </border>
    <border>
      <left style="dotted">
        <color rgb="FFF2F2F2"/>
      </left>
      <right style="dotted">
        <color rgb="FFF2F2F2"/>
      </right>
      <top style="dotted">
        <color rgb="FFF2F2F2"/>
      </top>
      <bottom/>
      <diagonal/>
    </border>
    <border>
      <left style="dotted">
        <color rgb="FFF2F2F2"/>
      </left>
      <right style="dotted">
        <color rgb="FFF2F2F2"/>
      </right>
      <top/>
      <bottom style="medium">
        <color rgb="FF000000"/>
      </bottom>
      <diagonal/>
    </border>
    <border>
      <left style="dotted">
        <color rgb="FFF2F2F2"/>
      </left>
      <right style="medium">
        <color rgb="FF000000"/>
      </right>
      <top style="dotted">
        <color rgb="FFF2F2F2"/>
      </top>
      <bottom/>
      <diagonal/>
    </border>
    <border>
      <left style="dotted">
        <color rgb="FFF2F2F2"/>
      </left>
      <right style="medium">
        <color rgb="FF000000"/>
      </right>
      <top/>
      <bottom style="medium">
        <color rgb="FF000000"/>
      </bottom>
      <diagonal/>
    </border>
  </borders>
  <cellStyleXfs count="7245">
    <xf numFmtId="0" fontId="0" fillId="0" borderId="0"/>
    <xf numFmtId="9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/>
    <xf numFmtId="166" fontId="18" fillId="0" borderId="0"/>
    <xf numFmtId="167" fontId="18" fillId="0" borderId="0"/>
    <xf numFmtId="0" fontId="18" fillId="0" borderId="0"/>
    <xf numFmtId="166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3" fillId="10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166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3" fillId="14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166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3" fillId="18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166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3" fillId="22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166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3" fillId="26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166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3" fillId="30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166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166" fontId="22" fillId="34" borderId="0" applyNumberFormat="0" applyBorder="0" applyAlignment="0" applyProtection="0"/>
    <xf numFmtId="166" fontId="23" fillId="10" borderId="0" applyNumberFormat="0" applyBorder="0" applyAlignment="0" applyProtection="0"/>
    <xf numFmtId="166" fontId="23" fillId="10" borderId="0" applyNumberFormat="0" applyBorder="0" applyAlignment="0" applyProtection="0"/>
    <xf numFmtId="166" fontId="23" fillId="10" borderId="0" applyNumberFormat="0" applyBorder="0" applyAlignment="0" applyProtection="0"/>
    <xf numFmtId="166" fontId="23" fillId="10" borderId="0" applyNumberFormat="0" applyBorder="0" applyAlignment="0" applyProtection="0"/>
    <xf numFmtId="166" fontId="22" fillId="40" borderId="0" applyNumberFormat="0" applyBorder="0" applyAlignment="0" applyProtection="0"/>
    <xf numFmtId="166" fontId="22" fillId="40" borderId="0" applyNumberFormat="0" applyBorder="0" applyAlignment="0" applyProtection="0"/>
    <xf numFmtId="166" fontId="22" fillId="40" borderId="0" applyNumberFormat="0" applyBorder="0" applyAlignment="0" applyProtection="0"/>
    <xf numFmtId="166" fontId="22" fillId="40" borderId="0" applyNumberFormat="0" applyBorder="0" applyAlignment="0" applyProtection="0"/>
    <xf numFmtId="166" fontId="22" fillId="40" borderId="0" applyNumberFormat="0" applyBorder="0" applyAlignment="0" applyProtection="0"/>
    <xf numFmtId="166" fontId="22" fillId="40" borderId="0" applyNumberFormat="0" applyBorder="0" applyAlignment="0" applyProtection="0"/>
    <xf numFmtId="166" fontId="22" fillId="40" borderId="0" applyNumberFormat="0" applyBorder="0" applyAlignment="0" applyProtection="0"/>
    <xf numFmtId="166" fontId="22" fillId="40" borderId="0" applyNumberFormat="0" applyBorder="0" applyAlignment="0" applyProtection="0"/>
    <xf numFmtId="166" fontId="22" fillId="40" borderId="0" applyNumberFormat="0" applyBorder="0" applyAlignment="0" applyProtection="0"/>
    <xf numFmtId="166" fontId="22" fillId="40" borderId="0" applyNumberFormat="0" applyBorder="0" applyAlignment="0" applyProtection="0"/>
    <xf numFmtId="166" fontId="22" fillId="40" borderId="0" applyNumberFormat="0" applyBorder="0" applyAlignment="0" applyProtection="0"/>
    <xf numFmtId="166" fontId="22" fillId="40" borderId="0" applyNumberFormat="0" applyBorder="0" applyAlignment="0" applyProtection="0"/>
    <xf numFmtId="166" fontId="22" fillId="40" borderId="0" applyNumberFormat="0" applyBorder="0" applyAlignment="0" applyProtection="0"/>
    <xf numFmtId="166" fontId="22" fillId="40" borderId="0" applyNumberFormat="0" applyBorder="0" applyAlignment="0" applyProtection="0"/>
    <xf numFmtId="166" fontId="22" fillId="40" borderId="0" applyNumberFormat="0" applyBorder="0" applyAlignment="0" applyProtection="0"/>
    <xf numFmtId="166" fontId="22" fillId="40" borderId="0" applyNumberFormat="0" applyBorder="0" applyAlignment="0" applyProtection="0"/>
    <xf numFmtId="166" fontId="23" fillId="10" borderId="0" applyNumberFormat="0" applyBorder="0" applyAlignment="0" applyProtection="0"/>
    <xf numFmtId="166" fontId="23" fillId="10" borderId="0" applyNumberFormat="0" applyBorder="0" applyAlignment="0" applyProtection="0"/>
    <xf numFmtId="166" fontId="23" fillId="10" borderId="0" applyNumberFormat="0" applyBorder="0" applyAlignment="0" applyProtection="0"/>
    <xf numFmtId="166" fontId="23" fillId="10" borderId="0" applyNumberFormat="0" applyBorder="0" applyAlignment="0" applyProtection="0"/>
    <xf numFmtId="166" fontId="25" fillId="40" borderId="0" applyNumberFormat="0" applyBorder="0" applyAlignment="0" applyProtection="0"/>
    <xf numFmtId="166" fontId="25" fillId="40" borderId="0" applyNumberFormat="0" applyBorder="0" applyAlignment="0" applyProtection="0"/>
    <xf numFmtId="166" fontId="25" fillId="40" borderId="0" applyNumberFormat="0" applyBorder="0" applyAlignment="0" applyProtection="0"/>
    <xf numFmtId="166" fontId="25" fillId="40" borderId="0" applyNumberFormat="0" applyBorder="0" applyAlignment="0" applyProtection="0"/>
    <xf numFmtId="166" fontId="25" fillId="40" borderId="0" applyNumberFormat="0" applyBorder="0" applyAlignment="0" applyProtection="0"/>
    <xf numFmtId="166" fontId="25" fillId="4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22" fillId="34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23" fillId="10" borderId="0" applyNumberFormat="0" applyBorder="0" applyAlignment="0" applyProtection="0"/>
    <xf numFmtId="166" fontId="23" fillId="10" borderId="0" applyNumberFormat="0" applyBorder="0" applyAlignment="0" applyProtection="0"/>
    <xf numFmtId="166" fontId="23" fillId="10" borderId="0" applyNumberFormat="0" applyBorder="0" applyAlignment="0" applyProtection="0"/>
    <xf numFmtId="166" fontId="23" fillId="10" borderId="0" applyNumberFormat="0" applyBorder="0" applyAlignment="0" applyProtection="0"/>
    <xf numFmtId="166" fontId="22" fillId="34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3" fillId="10" borderId="0" applyNumberFormat="0" applyBorder="0" applyAlignment="0" applyProtection="0"/>
    <xf numFmtId="166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6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166" fontId="22" fillId="35" borderId="0" applyNumberFormat="0" applyBorder="0" applyAlignment="0" applyProtection="0"/>
    <xf numFmtId="166" fontId="23" fillId="14" borderId="0" applyNumberFormat="0" applyBorder="0" applyAlignment="0" applyProtection="0"/>
    <xf numFmtId="166" fontId="23" fillId="14" borderId="0" applyNumberFormat="0" applyBorder="0" applyAlignment="0" applyProtection="0"/>
    <xf numFmtId="166" fontId="23" fillId="14" borderId="0" applyNumberFormat="0" applyBorder="0" applyAlignment="0" applyProtection="0"/>
    <xf numFmtId="166" fontId="23" fillId="14" borderId="0" applyNumberFormat="0" applyBorder="0" applyAlignment="0" applyProtection="0"/>
    <xf numFmtId="166" fontId="22" fillId="39" borderId="0" applyNumberFormat="0" applyBorder="0" applyAlignment="0" applyProtection="0"/>
    <xf numFmtId="166" fontId="22" fillId="39" borderId="0" applyNumberFormat="0" applyBorder="0" applyAlignment="0" applyProtection="0"/>
    <xf numFmtId="166" fontId="22" fillId="39" borderId="0" applyNumberFormat="0" applyBorder="0" applyAlignment="0" applyProtection="0"/>
    <xf numFmtId="166" fontId="22" fillId="39" borderId="0" applyNumberFormat="0" applyBorder="0" applyAlignment="0" applyProtection="0"/>
    <xf numFmtId="166" fontId="22" fillId="39" borderId="0" applyNumberFormat="0" applyBorder="0" applyAlignment="0" applyProtection="0"/>
    <xf numFmtId="166" fontId="22" fillId="39" borderId="0" applyNumberFormat="0" applyBorder="0" applyAlignment="0" applyProtection="0"/>
    <xf numFmtId="166" fontId="22" fillId="39" borderId="0" applyNumberFormat="0" applyBorder="0" applyAlignment="0" applyProtection="0"/>
    <xf numFmtId="166" fontId="22" fillId="39" borderId="0" applyNumberFormat="0" applyBorder="0" applyAlignment="0" applyProtection="0"/>
    <xf numFmtId="166" fontId="22" fillId="39" borderId="0" applyNumberFormat="0" applyBorder="0" applyAlignment="0" applyProtection="0"/>
    <xf numFmtId="166" fontId="22" fillId="39" borderId="0" applyNumberFormat="0" applyBorder="0" applyAlignment="0" applyProtection="0"/>
    <xf numFmtId="166" fontId="22" fillId="39" borderId="0" applyNumberFormat="0" applyBorder="0" applyAlignment="0" applyProtection="0"/>
    <xf numFmtId="166" fontId="22" fillId="39" borderId="0" applyNumberFormat="0" applyBorder="0" applyAlignment="0" applyProtection="0"/>
    <xf numFmtId="166" fontId="22" fillId="39" borderId="0" applyNumberFormat="0" applyBorder="0" applyAlignment="0" applyProtection="0"/>
    <xf numFmtId="166" fontId="22" fillId="39" borderId="0" applyNumberFormat="0" applyBorder="0" applyAlignment="0" applyProtection="0"/>
    <xf numFmtId="166" fontId="22" fillId="39" borderId="0" applyNumberFormat="0" applyBorder="0" applyAlignment="0" applyProtection="0"/>
    <xf numFmtId="166" fontId="22" fillId="39" borderId="0" applyNumberFormat="0" applyBorder="0" applyAlignment="0" applyProtection="0"/>
    <xf numFmtId="166" fontId="23" fillId="14" borderId="0" applyNumberFormat="0" applyBorder="0" applyAlignment="0" applyProtection="0"/>
    <xf numFmtId="166" fontId="23" fillId="14" borderId="0" applyNumberFormat="0" applyBorder="0" applyAlignment="0" applyProtection="0"/>
    <xf numFmtId="166" fontId="23" fillId="14" borderId="0" applyNumberFormat="0" applyBorder="0" applyAlignment="0" applyProtection="0"/>
    <xf numFmtId="166" fontId="23" fillId="14" borderId="0" applyNumberFormat="0" applyBorder="0" applyAlignment="0" applyProtection="0"/>
    <xf numFmtId="166" fontId="25" fillId="39" borderId="0" applyNumberFormat="0" applyBorder="0" applyAlignment="0" applyProtection="0"/>
    <xf numFmtId="166" fontId="25" fillId="39" borderId="0" applyNumberFormat="0" applyBorder="0" applyAlignment="0" applyProtection="0"/>
    <xf numFmtId="166" fontId="25" fillId="39" borderId="0" applyNumberFormat="0" applyBorder="0" applyAlignment="0" applyProtection="0"/>
    <xf numFmtId="166" fontId="25" fillId="39" borderId="0" applyNumberFormat="0" applyBorder="0" applyAlignment="0" applyProtection="0"/>
    <xf numFmtId="166" fontId="25" fillId="39" borderId="0" applyNumberFormat="0" applyBorder="0" applyAlignment="0" applyProtection="0"/>
    <xf numFmtId="166" fontId="25" fillId="39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22" fillId="35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23" fillId="14" borderId="0" applyNumberFormat="0" applyBorder="0" applyAlignment="0" applyProtection="0"/>
    <xf numFmtId="166" fontId="23" fillId="14" borderId="0" applyNumberFormat="0" applyBorder="0" applyAlignment="0" applyProtection="0"/>
    <xf numFmtId="166" fontId="23" fillId="14" borderId="0" applyNumberFormat="0" applyBorder="0" applyAlignment="0" applyProtection="0"/>
    <xf numFmtId="166" fontId="23" fillId="14" borderId="0" applyNumberFormat="0" applyBorder="0" applyAlignment="0" applyProtection="0"/>
    <xf numFmtId="166" fontId="22" fillId="35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0" fontId="22" fillId="35" borderId="0" applyNumberFormat="0" applyBorder="0" applyAlignment="0" applyProtection="0"/>
    <xf numFmtId="0" fontId="23" fillId="14" borderId="0" applyNumberFormat="0" applyBorder="0" applyAlignment="0" applyProtection="0"/>
    <xf numFmtId="166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6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166" fontId="22" fillId="36" borderId="0" applyNumberFormat="0" applyBorder="0" applyAlignment="0" applyProtection="0"/>
    <xf numFmtId="166" fontId="23" fillId="18" borderId="0" applyNumberFormat="0" applyBorder="0" applyAlignment="0" applyProtection="0"/>
    <xf numFmtId="166" fontId="23" fillId="18" borderId="0" applyNumberFormat="0" applyBorder="0" applyAlignment="0" applyProtection="0"/>
    <xf numFmtId="166" fontId="23" fillId="18" borderId="0" applyNumberFormat="0" applyBorder="0" applyAlignment="0" applyProtection="0"/>
    <xf numFmtId="166" fontId="23" fillId="18" borderId="0" applyNumberFormat="0" applyBorder="0" applyAlignment="0" applyProtection="0"/>
    <xf numFmtId="166" fontId="22" fillId="41" borderId="0" applyNumberFormat="0" applyBorder="0" applyAlignment="0" applyProtection="0"/>
    <xf numFmtId="166" fontId="22" fillId="41" borderId="0" applyNumberFormat="0" applyBorder="0" applyAlignment="0" applyProtection="0"/>
    <xf numFmtId="166" fontId="22" fillId="41" borderId="0" applyNumberFormat="0" applyBorder="0" applyAlignment="0" applyProtection="0"/>
    <xf numFmtId="166" fontId="22" fillId="41" borderId="0" applyNumberFormat="0" applyBorder="0" applyAlignment="0" applyProtection="0"/>
    <xf numFmtId="166" fontId="22" fillId="41" borderId="0" applyNumberFormat="0" applyBorder="0" applyAlignment="0" applyProtection="0"/>
    <xf numFmtId="166" fontId="22" fillId="41" borderId="0" applyNumberFormat="0" applyBorder="0" applyAlignment="0" applyProtection="0"/>
    <xf numFmtId="166" fontId="22" fillId="41" borderId="0" applyNumberFormat="0" applyBorder="0" applyAlignment="0" applyProtection="0"/>
    <xf numFmtId="166" fontId="22" fillId="41" borderId="0" applyNumberFormat="0" applyBorder="0" applyAlignment="0" applyProtection="0"/>
    <xf numFmtId="166" fontId="22" fillId="41" borderId="0" applyNumberFormat="0" applyBorder="0" applyAlignment="0" applyProtection="0"/>
    <xf numFmtId="166" fontId="22" fillId="41" borderId="0" applyNumberFormat="0" applyBorder="0" applyAlignment="0" applyProtection="0"/>
    <xf numFmtId="166" fontId="22" fillId="41" borderId="0" applyNumberFormat="0" applyBorder="0" applyAlignment="0" applyProtection="0"/>
    <xf numFmtId="166" fontId="22" fillId="41" borderId="0" applyNumberFormat="0" applyBorder="0" applyAlignment="0" applyProtection="0"/>
    <xf numFmtId="166" fontId="22" fillId="41" borderId="0" applyNumberFormat="0" applyBorder="0" applyAlignment="0" applyProtection="0"/>
    <xf numFmtId="166" fontId="22" fillId="41" borderId="0" applyNumberFormat="0" applyBorder="0" applyAlignment="0" applyProtection="0"/>
    <xf numFmtId="166" fontId="22" fillId="41" borderId="0" applyNumberFormat="0" applyBorder="0" applyAlignment="0" applyProtection="0"/>
    <xf numFmtId="166" fontId="22" fillId="41" borderId="0" applyNumberFormat="0" applyBorder="0" applyAlignment="0" applyProtection="0"/>
    <xf numFmtId="166" fontId="23" fillId="18" borderId="0" applyNumberFormat="0" applyBorder="0" applyAlignment="0" applyProtection="0"/>
    <xf numFmtId="166" fontId="23" fillId="18" borderId="0" applyNumberFormat="0" applyBorder="0" applyAlignment="0" applyProtection="0"/>
    <xf numFmtId="166" fontId="23" fillId="18" borderId="0" applyNumberFormat="0" applyBorder="0" applyAlignment="0" applyProtection="0"/>
    <xf numFmtId="166" fontId="23" fillId="18" borderId="0" applyNumberFormat="0" applyBorder="0" applyAlignment="0" applyProtection="0"/>
    <xf numFmtId="166" fontId="25" fillId="41" borderId="0" applyNumberFormat="0" applyBorder="0" applyAlignment="0" applyProtection="0"/>
    <xf numFmtId="166" fontId="25" fillId="41" borderId="0" applyNumberFormat="0" applyBorder="0" applyAlignment="0" applyProtection="0"/>
    <xf numFmtId="166" fontId="25" fillId="41" borderId="0" applyNumberFormat="0" applyBorder="0" applyAlignment="0" applyProtection="0"/>
    <xf numFmtId="166" fontId="25" fillId="41" borderId="0" applyNumberFormat="0" applyBorder="0" applyAlignment="0" applyProtection="0"/>
    <xf numFmtId="166" fontId="25" fillId="41" borderId="0" applyNumberFormat="0" applyBorder="0" applyAlignment="0" applyProtection="0"/>
    <xf numFmtId="166" fontId="25" fillId="41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22" fillId="36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23" fillId="18" borderId="0" applyNumberFormat="0" applyBorder="0" applyAlignment="0" applyProtection="0"/>
    <xf numFmtId="166" fontId="23" fillId="18" borderId="0" applyNumberFormat="0" applyBorder="0" applyAlignment="0" applyProtection="0"/>
    <xf numFmtId="166" fontId="23" fillId="18" borderId="0" applyNumberFormat="0" applyBorder="0" applyAlignment="0" applyProtection="0"/>
    <xf numFmtId="166" fontId="23" fillId="18" borderId="0" applyNumberFormat="0" applyBorder="0" applyAlignment="0" applyProtection="0"/>
    <xf numFmtId="166" fontId="22" fillId="36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0" fontId="22" fillId="36" borderId="0" applyNumberFormat="0" applyBorder="0" applyAlignment="0" applyProtection="0"/>
    <xf numFmtId="0" fontId="23" fillId="18" borderId="0" applyNumberFormat="0" applyBorder="0" applyAlignment="0" applyProtection="0"/>
    <xf numFmtId="166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166" fontId="22" fillId="37" borderId="0" applyNumberFormat="0" applyBorder="0" applyAlignment="0" applyProtection="0"/>
    <xf numFmtId="166" fontId="23" fillId="22" borderId="0" applyNumberFormat="0" applyBorder="0" applyAlignment="0" applyProtection="0"/>
    <xf numFmtId="166" fontId="23" fillId="22" borderId="0" applyNumberFormat="0" applyBorder="0" applyAlignment="0" applyProtection="0"/>
    <xf numFmtId="166" fontId="23" fillId="22" borderId="0" applyNumberFormat="0" applyBorder="0" applyAlignment="0" applyProtection="0"/>
    <xf numFmtId="166" fontId="23" fillId="22" borderId="0" applyNumberFormat="0" applyBorder="0" applyAlignment="0" applyProtection="0"/>
    <xf numFmtId="166" fontId="22" fillId="40" borderId="0" applyNumberFormat="0" applyBorder="0" applyAlignment="0" applyProtection="0"/>
    <xf numFmtId="166" fontId="22" fillId="40" borderId="0" applyNumberFormat="0" applyBorder="0" applyAlignment="0" applyProtection="0"/>
    <xf numFmtId="166" fontId="22" fillId="40" borderId="0" applyNumberFormat="0" applyBorder="0" applyAlignment="0" applyProtection="0"/>
    <xf numFmtId="166" fontId="22" fillId="40" borderId="0" applyNumberFormat="0" applyBorder="0" applyAlignment="0" applyProtection="0"/>
    <xf numFmtId="166" fontId="22" fillId="40" borderId="0" applyNumberFormat="0" applyBorder="0" applyAlignment="0" applyProtection="0"/>
    <xf numFmtId="166" fontId="22" fillId="40" borderId="0" applyNumberFormat="0" applyBorder="0" applyAlignment="0" applyProtection="0"/>
    <xf numFmtId="166" fontId="22" fillId="40" borderId="0" applyNumberFormat="0" applyBorder="0" applyAlignment="0" applyProtection="0"/>
    <xf numFmtId="166" fontId="22" fillId="40" borderId="0" applyNumberFormat="0" applyBorder="0" applyAlignment="0" applyProtection="0"/>
    <xf numFmtId="166" fontId="22" fillId="40" borderId="0" applyNumberFormat="0" applyBorder="0" applyAlignment="0" applyProtection="0"/>
    <xf numFmtId="166" fontId="22" fillId="40" borderId="0" applyNumberFormat="0" applyBorder="0" applyAlignment="0" applyProtection="0"/>
    <xf numFmtId="166" fontId="22" fillId="40" borderId="0" applyNumberFormat="0" applyBorder="0" applyAlignment="0" applyProtection="0"/>
    <xf numFmtId="166" fontId="22" fillId="40" borderId="0" applyNumberFormat="0" applyBorder="0" applyAlignment="0" applyProtection="0"/>
    <xf numFmtId="166" fontId="22" fillId="40" borderId="0" applyNumberFormat="0" applyBorder="0" applyAlignment="0" applyProtection="0"/>
    <xf numFmtId="166" fontId="22" fillId="40" borderId="0" applyNumberFormat="0" applyBorder="0" applyAlignment="0" applyProtection="0"/>
    <xf numFmtId="166" fontId="22" fillId="40" borderId="0" applyNumberFormat="0" applyBorder="0" applyAlignment="0" applyProtection="0"/>
    <xf numFmtId="166" fontId="22" fillId="40" borderId="0" applyNumberFormat="0" applyBorder="0" applyAlignment="0" applyProtection="0"/>
    <xf numFmtId="166" fontId="23" fillId="22" borderId="0" applyNumberFormat="0" applyBorder="0" applyAlignment="0" applyProtection="0"/>
    <xf numFmtId="166" fontId="23" fillId="22" borderId="0" applyNumberFormat="0" applyBorder="0" applyAlignment="0" applyProtection="0"/>
    <xf numFmtId="166" fontId="23" fillId="22" borderId="0" applyNumberFormat="0" applyBorder="0" applyAlignment="0" applyProtection="0"/>
    <xf numFmtId="166" fontId="23" fillId="22" borderId="0" applyNumberFormat="0" applyBorder="0" applyAlignment="0" applyProtection="0"/>
    <xf numFmtId="166" fontId="25" fillId="40" borderId="0" applyNumberFormat="0" applyBorder="0" applyAlignment="0" applyProtection="0"/>
    <xf numFmtId="166" fontId="25" fillId="40" borderId="0" applyNumberFormat="0" applyBorder="0" applyAlignment="0" applyProtection="0"/>
    <xf numFmtId="166" fontId="25" fillId="40" borderId="0" applyNumberFormat="0" applyBorder="0" applyAlignment="0" applyProtection="0"/>
    <xf numFmtId="166" fontId="25" fillId="40" borderId="0" applyNumberFormat="0" applyBorder="0" applyAlignment="0" applyProtection="0"/>
    <xf numFmtId="166" fontId="25" fillId="40" borderId="0" applyNumberFormat="0" applyBorder="0" applyAlignment="0" applyProtection="0"/>
    <xf numFmtId="166" fontId="25" fillId="40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22" fillId="37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23" fillId="22" borderId="0" applyNumberFormat="0" applyBorder="0" applyAlignment="0" applyProtection="0"/>
    <xf numFmtId="166" fontId="23" fillId="22" borderId="0" applyNumberFormat="0" applyBorder="0" applyAlignment="0" applyProtection="0"/>
    <xf numFmtId="166" fontId="23" fillId="22" borderId="0" applyNumberFormat="0" applyBorder="0" applyAlignment="0" applyProtection="0"/>
    <xf numFmtId="166" fontId="23" fillId="22" borderId="0" applyNumberFormat="0" applyBorder="0" applyAlignment="0" applyProtection="0"/>
    <xf numFmtId="166" fontId="22" fillId="37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0" fontId="22" fillId="37" borderId="0" applyNumberFormat="0" applyBorder="0" applyAlignment="0" applyProtection="0"/>
    <xf numFmtId="0" fontId="23" fillId="22" borderId="0" applyNumberFormat="0" applyBorder="0" applyAlignment="0" applyProtection="0"/>
    <xf numFmtId="166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6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166" fontId="22" fillId="38" borderId="0" applyNumberFormat="0" applyBorder="0" applyAlignment="0" applyProtection="0"/>
    <xf numFmtId="166" fontId="23" fillId="26" borderId="0" applyNumberFormat="0" applyBorder="0" applyAlignment="0" applyProtection="0"/>
    <xf numFmtId="166" fontId="23" fillId="26" borderId="0" applyNumberFormat="0" applyBorder="0" applyAlignment="0" applyProtection="0"/>
    <xf numFmtId="166" fontId="23" fillId="26" borderId="0" applyNumberFormat="0" applyBorder="0" applyAlignment="0" applyProtection="0"/>
    <xf numFmtId="166" fontId="23" fillId="26" borderId="0" applyNumberFormat="0" applyBorder="0" applyAlignment="0" applyProtection="0"/>
    <xf numFmtId="166" fontId="22" fillId="38" borderId="0" applyNumberFormat="0" applyBorder="0" applyAlignment="0" applyProtection="0"/>
    <xf numFmtId="166" fontId="22" fillId="38" borderId="0" applyNumberFormat="0" applyBorder="0" applyAlignment="0" applyProtection="0"/>
    <xf numFmtId="166" fontId="22" fillId="38" borderId="0" applyNumberFormat="0" applyBorder="0" applyAlignment="0" applyProtection="0"/>
    <xf numFmtId="166" fontId="22" fillId="38" borderId="0" applyNumberFormat="0" applyBorder="0" applyAlignment="0" applyProtection="0"/>
    <xf numFmtId="166" fontId="22" fillId="38" borderId="0" applyNumberFormat="0" applyBorder="0" applyAlignment="0" applyProtection="0"/>
    <xf numFmtId="166" fontId="22" fillId="38" borderId="0" applyNumberFormat="0" applyBorder="0" applyAlignment="0" applyProtection="0"/>
    <xf numFmtId="166" fontId="22" fillId="38" borderId="0" applyNumberFormat="0" applyBorder="0" applyAlignment="0" applyProtection="0"/>
    <xf numFmtId="166" fontId="22" fillId="38" borderId="0" applyNumberFormat="0" applyBorder="0" applyAlignment="0" applyProtection="0"/>
    <xf numFmtId="166" fontId="23" fillId="26" borderId="0" applyNumberFormat="0" applyBorder="0" applyAlignment="0" applyProtection="0"/>
    <xf numFmtId="166" fontId="23" fillId="26" borderId="0" applyNumberFormat="0" applyBorder="0" applyAlignment="0" applyProtection="0"/>
    <xf numFmtId="166" fontId="23" fillId="26" borderId="0" applyNumberFormat="0" applyBorder="0" applyAlignment="0" applyProtection="0"/>
    <xf numFmtId="166" fontId="23" fillId="26" borderId="0" applyNumberFormat="0" applyBorder="0" applyAlignment="0" applyProtection="0"/>
    <xf numFmtId="166" fontId="25" fillId="38" borderId="0" applyNumberFormat="0" applyBorder="0" applyAlignment="0" applyProtection="0"/>
    <xf numFmtId="166" fontId="25" fillId="38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22" fillId="38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23" fillId="26" borderId="0" applyNumberFormat="0" applyBorder="0" applyAlignment="0" applyProtection="0"/>
    <xf numFmtId="166" fontId="23" fillId="26" borderId="0" applyNumberFormat="0" applyBorder="0" applyAlignment="0" applyProtection="0"/>
    <xf numFmtId="166" fontId="23" fillId="26" borderId="0" applyNumberFormat="0" applyBorder="0" applyAlignment="0" applyProtection="0"/>
    <xf numFmtId="166" fontId="23" fillId="26" borderId="0" applyNumberFormat="0" applyBorder="0" applyAlignment="0" applyProtection="0"/>
    <xf numFmtId="166" fontId="22" fillId="38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0" fontId="22" fillId="38" borderId="0" applyNumberFormat="0" applyBorder="0" applyAlignment="0" applyProtection="0"/>
    <xf numFmtId="0" fontId="23" fillId="26" borderId="0" applyNumberFormat="0" applyBorder="0" applyAlignment="0" applyProtection="0"/>
    <xf numFmtId="166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6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166" fontId="22" fillId="39" borderId="0" applyNumberFormat="0" applyBorder="0" applyAlignment="0" applyProtection="0"/>
    <xf numFmtId="166" fontId="23" fillId="30" borderId="0" applyNumberFormat="0" applyBorder="0" applyAlignment="0" applyProtection="0"/>
    <xf numFmtId="166" fontId="23" fillId="30" borderId="0" applyNumberFormat="0" applyBorder="0" applyAlignment="0" applyProtection="0"/>
    <xf numFmtId="166" fontId="23" fillId="30" borderId="0" applyNumberFormat="0" applyBorder="0" applyAlignment="0" applyProtection="0"/>
    <xf numFmtId="166" fontId="23" fillId="30" borderId="0" applyNumberFormat="0" applyBorder="0" applyAlignment="0" applyProtection="0"/>
    <xf numFmtId="166" fontId="22" fillId="39" borderId="0" applyNumberFormat="0" applyBorder="0" applyAlignment="0" applyProtection="0"/>
    <xf numFmtId="166" fontId="22" fillId="39" borderId="0" applyNumberFormat="0" applyBorder="0" applyAlignment="0" applyProtection="0"/>
    <xf numFmtId="166" fontId="22" fillId="39" borderId="0" applyNumberFormat="0" applyBorder="0" applyAlignment="0" applyProtection="0"/>
    <xf numFmtId="166" fontId="22" fillId="39" borderId="0" applyNumberFormat="0" applyBorder="0" applyAlignment="0" applyProtection="0"/>
    <xf numFmtId="166" fontId="22" fillId="39" borderId="0" applyNumberFormat="0" applyBorder="0" applyAlignment="0" applyProtection="0"/>
    <xf numFmtId="166" fontId="22" fillId="39" borderId="0" applyNumberFormat="0" applyBorder="0" applyAlignment="0" applyProtection="0"/>
    <xf numFmtId="166" fontId="22" fillId="39" borderId="0" applyNumberFormat="0" applyBorder="0" applyAlignment="0" applyProtection="0"/>
    <xf numFmtId="166" fontId="22" fillId="39" borderId="0" applyNumberFormat="0" applyBorder="0" applyAlignment="0" applyProtection="0"/>
    <xf numFmtId="166" fontId="23" fillId="30" borderId="0" applyNumberFormat="0" applyBorder="0" applyAlignment="0" applyProtection="0"/>
    <xf numFmtId="166" fontId="23" fillId="30" borderId="0" applyNumberFormat="0" applyBorder="0" applyAlignment="0" applyProtection="0"/>
    <xf numFmtId="166" fontId="23" fillId="30" borderId="0" applyNumberFormat="0" applyBorder="0" applyAlignment="0" applyProtection="0"/>
    <xf numFmtId="166" fontId="23" fillId="30" borderId="0" applyNumberFormat="0" applyBorder="0" applyAlignment="0" applyProtection="0"/>
    <xf numFmtId="166" fontId="25" fillId="39" borderId="0" applyNumberFormat="0" applyBorder="0" applyAlignment="0" applyProtection="0"/>
    <xf numFmtId="166" fontId="25" fillId="39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22" fillId="39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23" fillId="30" borderId="0" applyNumberFormat="0" applyBorder="0" applyAlignment="0" applyProtection="0"/>
    <xf numFmtId="166" fontId="23" fillId="30" borderId="0" applyNumberFormat="0" applyBorder="0" applyAlignment="0" applyProtection="0"/>
    <xf numFmtId="166" fontId="23" fillId="30" borderId="0" applyNumberFormat="0" applyBorder="0" applyAlignment="0" applyProtection="0"/>
    <xf numFmtId="166" fontId="23" fillId="30" borderId="0" applyNumberFormat="0" applyBorder="0" applyAlignment="0" applyProtection="0"/>
    <xf numFmtId="166" fontId="22" fillId="39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0" fontId="22" fillId="39" borderId="0" applyNumberFormat="0" applyBorder="0" applyAlignment="0" applyProtection="0"/>
    <xf numFmtId="0" fontId="23" fillId="30" borderId="0" applyNumberFormat="0" applyBorder="0" applyAlignment="0" applyProtection="0"/>
    <xf numFmtId="166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6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3" fillId="11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166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3" fillId="15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166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3" fillId="19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166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3" fillId="23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166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3" fillId="27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166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3" fillId="31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166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166" fontId="22" fillId="42" borderId="0" applyNumberFormat="0" applyBorder="0" applyAlignment="0" applyProtection="0"/>
    <xf numFmtId="166" fontId="23" fillId="11" borderId="0" applyNumberFormat="0" applyBorder="0" applyAlignment="0" applyProtection="0"/>
    <xf numFmtId="166" fontId="23" fillId="11" borderId="0" applyNumberFormat="0" applyBorder="0" applyAlignment="0" applyProtection="0"/>
    <xf numFmtId="166" fontId="23" fillId="11" borderId="0" applyNumberFormat="0" applyBorder="0" applyAlignment="0" applyProtection="0"/>
    <xf numFmtId="166" fontId="23" fillId="11" borderId="0" applyNumberFormat="0" applyBorder="0" applyAlignment="0" applyProtection="0"/>
    <xf numFmtId="166" fontId="22" fillId="46" borderId="0" applyNumberFormat="0" applyBorder="0" applyAlignment="0" applyProtection="0"/>
    <xf numFmtId="166" fontId="22" fillId="46" borderId="0" applyNumberFormat="0" applyBorder="0" applyAlignment="0" applyProtection="0"/>
    <xf numFmtId="166" fontId="22" fillId="46" borderId="0" applyNumberFormat="0" applyBorder="0" applyAlignment="0" applyProtection="0"/>
    <xf numFmtId="166" fontId="22" fillId="46" borderId="0" applyNumberFormat="0" applyBorder="0" applyAlignment="0" applyProtection="0"/>
    <xf numFmtId="166" fontId="22" fillId="46" borderId="0" applyNumberFormat="0" applyBorder="0" applyAlignment="0" applyProtection="0"/>
    <xf numFmtId="166" fontId="22" fillId="46" borderId="0" applyNumberFormat="0" applyBorder="0" applyAlignment="0" applyProtection="0"/>
    <xf numFmtId="166" fontId="22" fillId="46" borderId="0" applyNumberFormat="0" applyBorder="0" applyAlignment="0" applyProtection="0"/>
    <xf numFmtId="166" fontId="22" fillId="46" borderId="0" applyNumberFormat="0" applyBorder="0" applyAlignment="0" applyProtection="0"/>
    <xf numFmtId="166" fontId="22" fillId="46" borderId="0" applyNumberFormat="0" applyBorder="0" applyAlignment="0" applyProtection="0"/>
    <xf numFmtId="166" fontId="22" fillId="46" borderId="0" applyNumberFormat="0" applyBorder="0" applyAlignment="0" applyProtection="0"/>
    <xf numFmtId="166" fontId="22" fillId="46" borderId="0" applyNumberFormat="0" applyBorder="0" applyAlignment="0" applyProtection="0"/>
    <xf numFmtId="166" fontId="22" fillId="46" borderId="0" applyNumberFormat="0" applyBorder="0" applyAlignment="0" applyProtection="0"/>
    <xf numFmtId="166" fontId="22" fillId="46" borderId="0" applyNumberFormat="0" applyBorder="0" applyAlignment="0" applyProtection="0"/>
    <xf numFmtId="166" fontId="22" fillId="46" borderId="0" applyNumberFormat="0" applyBorder="0" applyAlignment="0" applyProtection="0"/>
    <xf numFmtId="166" fontId="22" fillId="46" borderId="0" applyNumberFormat="0" applyBorder="0" applyAlignment="0" applyProtection="0"/>
    <xf numFmtId="166" fontId="22" fillId="46" borderId="0" applyNumberFormat="0" applyBorder="0" applyAlignment="0" applyProtection="0"/>
    <xf numFmtId="166" fontId="23" fillId="11" borderId="0" applyNumberFormat="0" applyBorder="0" applyAlignment="0" applyProtection="0"/>
    <xf numFmtId="166" fontId="23" fillId="11" borderId="0" applyNumberFormat="0" applyBorder="0" applyAlignment="0" applyProtection="0"/>
    <xf numFmtId="166" fontId="23" fillId="11" borderId="0" applyNumberFormat="0" applyBorder="0" applyAlignment="0" applyProtection="0"/>
    <xf numFmtId="166" fontId="23" fillId="11" borderId="0" applyNumberFormat="0" applyBorder="0" applyAlignment="0" applyProtection="0"/>
    <xf numFmtId="166" fontId="25" fillId="46" borderId="0" applyNumberFormat="0" applyBorder="0" applyAlignment="0" applyProtection="0"/>
    <xf numFmtId="166" fontId="25" fillId="46" borderId="0" applyNumberFormat="0" applyBorder="0" applyAlignment="0" applyProtection="0"/>
    <xf numFmtId="166" fontId="25" fillId="46" borderId="0" applyNumberFormat="0" applyBorder="0" applyAlignment="0" applyProtection="0"/>
    <xf numFmtId="166" fontId="25" fillId="46" borderId="0" applyNumberFormat="0" applyBorder="0" applyAlignment="0" applyProtection="0"/>
    <xf numFmtId="166" fontId="25" fillId="46" borderId="0" applyNumberFormat="0" applyBorder="0" applyAlignment="0" applyProtection="0"/>
    <xf numFmtId="166" fontId="25" fillId="46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22" fillId="42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23" fillId="11" borderId="0" applyNumberFormat="0" applyBorder="0" applyAlignment="0" applyProtection="0"/>
    <xf numFmtId="166" fontId="23" fillId="11" borderId="0" applyNumberFormat="0" applyBorder="0" applyAlignment="0" applyProtection="0"/>
    <xf numFmtId="166" fontId="23" fillId="11" borderId="0" applyNumberFormat="0" applyBorder="0" applyAlignment="0" applyProtection="0"/>
    <xf numFmtId="166" fontId="23" fillId="11" borderId="0" applyNumberFormat="0" applyBorder="0" applyAlignment="0" applyProtection="0"/>
    <xf numFmtId="166" fontId="22" fillId="42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0" fontId="22" fillId="42" borderId="0" applyNumberFormat="0" applyBorder="0" applyAlignment="0" applyProtection="0"/>
    <xf numFmtId="0" fontId="23" fillId="11" borderId="0" applyNumberFormat="0" applyBorder="0" applyAlignment="0" applyProtection="0"/>
    <xf numFmtId="166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6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166" fontId="22" fillId="43" borderId="0" applyNumberFormat="0" applyBorder="0" applyAlignment="0" applyProtection="0"/>
    <xf numFmtId="166" fontId="23" fillId="15" borderId="0" applyNumberFormat="0" applyBorder="0" applyAlignment="0" applyProtection="0"/>
    <xf numFmtId="166" fontId="23" fillId="15" borderId="0" applyNumberFormat="0" applyBorder="0" applyAlignment="0" applyProtection="0"/>
    <xf numFmtId="166" fontId="23" fillId="15" borderId="0" applyNumberFormat="0" applyBorder="0" applyAlignment="0" applyProtection="0"/>
    <xf numFmtId="166" fontId="23" fillId="15" borderId="0" applyNumberFormat="0" applyBorder="0" applyAlignment="0" applyProtection="0"/>
    <xf numFmtId="166" fontId="22" fillId="43" borderId="0" applyNumberFormat="0" applyBorder="0" applyAlignment="0" applyProtection="0"/>
    <xf numFmtId="166" fontId="22" fillId="43" borderId="0" applyNumberFormat="0" applyBorder="0" applyAlignment="0" applyProtection="0"/>
    <xf numFmtId="166" fontId="22" fillId="43" borderId="0" applyNumberFormat="0" applyBorder="0" applyAlignment="0" applyProtection="0"/>
    <xf numFmtId="166" fontId="22" fillId="43" borderId="0" applyNumberFormat="0" applyBorder="0" applyAlignment="0" applyProtection="0"/>
    <xf numFmtId="166" fontId="22" fillId="43" borderId="0" applyNumberFormat="0" applyBorder="0" applyAlignment="0" applyProtection="0"/>
    <xf numFmtId="166" fontId="22" fillId="43" borderId="0" applyNumberFormat="0" applyBorder="0" applyAlignment="0" applyProtection="0"/>
    <xf numFmtId="166" fontId="22" fillId="43" borderId="0" applyNumberFormat="0" applyBorder="0" applyAlignment="0" applyProtection="0"/>
    <xf numFmtId="166" fontId="22" fillId="43" borderId="0" applyNumberFormat="0" applyBorder="0" applyAlignment="0" applyProtection="0"/>
    <xf numFmtId="166" fontId="23" fillId="15" borderId="0" applyNumberFormat="0" applyBorder="0" applyAlignment="0" applyProtection="0"/>
    <xf numFmtId="166" fontId="23" fillId="15" borderId="0" applyNumberFormat="0" applyBorder="0" applyAlignment="0" applyProtection="0"/>
    <xf numFmtId="166" fontId="23" fillId="15" borderId="0" applyNumberFormat="0" applyBorder="0" applyAlignment="0" applyProtection="0"/>
    <xf numFmtId="166" fontId="23" fillId="15" borderId="0" applyNumberFormat="0" applyBorder="0" applyAlignment="0" applyProtection="0"/>
    <xf numFmtId="166" fontId="25" fillId="43" borderId="0" applyNumberFormat="0" applyBorder="0" applyAlignment="0" applyProtection="0"/>
    <xf numFmtId="166" fontId="25" fillId="43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22" fillId="43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23" fillId="15" borderId="0" applyNumberFormat="0" applyBorder="0" applyAlignment="0" applyProtection="0"/>
    <xf numFmtId="166" fontId="23" fillId="15" borderId="0" applyNumberFormat="0" applyBorder="0" applyAlignment="0" applyProtection="0"/>
    <xf numFmtId="166" fontId="23" fillId="15" borderId="0" applyNumberFormat="0" applyBorder="0" applyAlignment="0" applyProtection="0"/>
    <xf numFmtId="166" fontId="23" fillId="15" borderId="0" applyNumberFormat="0" applyBorder="0" applyAlignment="0" applyProtection="0"/>
    <xf numFmtId="166" fontId="22" fillId="43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0" fontId="22" fillId="43" borderId="0" applyNumberFormat="0" applyBorder="0" applyAlignment="0" applyProtection="0"/>
    <xf numFmtId="0" fontId="23" fillId="15" borderId="0" applyNumberFormat="0" applyBorder="0" applyAlignment="0" applyProtection="0"/>
    <xf numFmtId="166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6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166" fontId="22" fillId="44" borderId="0" applyNumberFormat="0" applyBorder="0" applyAlignment="0" applyProtection="0"/>
    <xf numFmtId="166" fontId="23" fillId="19" borderId="0" applyNumberFormat="0" applyBorder="0" applyAlignment="0" applyProtection="0"/>
    <xf numFmtId="166" fontId="23" fillId="19" borderId="0" applyNumberFormat="0" applyBorder="0" applyAlignment="0" applyProtection="0"/>
    <xf numFmtId="166" fontId="23" fillId="19" borderId="0" applyNumberFormat="0" applyBorder="0" applyAlignment="0" applyProtection="0"/>
    <xf numFmtId="166" fontId="23" fillId="19" borderId="0" applyNumberFormat="0" applyBorder="0" applyAlignment="0" applyProtection="0"/>
    <xf numFmtId="166" fontId="22" fillId="47" borderId="0" applyNumberFormat="0" applyBorder="0" applyAlignment="0" applyProtection="0"/>
    <xf numFmtId="166" fontId="22" fillId="47" borderId="0" applyNumberFormat="0" applyBorder="0" applyAlignment="0" applyProtection="0"/>
    <xf numFmtId="166" fontId="22" fillId="47" borderId="0" applyNumberFormat="0" applyBorder="0" applyAlignment="0" applyProtection="0"/>
    <xf numFmtId="166" fontId="22" fillId="47" borderId="0" applyNumberFormat="0" applyBorder="0" applyAlignment="0" applyProtection="0"/>
    <xf numFmtId="166" fontId="22" fillId="47" borderId="0" applyNumberFormat="0" applyBorder="0" applyAlignment="0" applyProtection="0"/>
    <xf numFmtId="166" fontId="22" fillId="47" borderId="0" applyNumberFormat="0" applyBorder="0" applyAlignment="0" applyProtection="0"/>
    <xf numFmtId="166" fontId="22" fillId="47" borderId="0" applyNumberFormat="0" applyBorder="0" applyAlignment="0" applyProtection="0"/>
    <xf numFmtId="166" fontId="22" fillId="47" borderId="0" applyNumberFormat="0" applyBorder="0" applyAlignment="0" applyProtection="0"/>
    <xf numFmtId="166" fontId="22" fillId="47" borderId="0" applyNumberFormat="0" applyBorder="0" applyAlignment="0" applyProtection="0"/>
    <xf numFmtId="166" fontId="22" fillId="47" borderId="0" applyNumberFormat="0" applyBorder="0" applyAlignment="0" applyProtection="0"/>
    <xf numFmtId="166" fontId="22" fillId="47" borderId="0" applyNumberFormat="0" applyBorder="0" applyAlignment="0" applyProtection="0"/>
    <xf numFmtId="166" fontId="22" fillId="47" borderId="0" applyNumberFormat="0" applyBorder="0" applyAlignment="0" applyProtection="0"/>
    <xf numFmtId="166" fontId="22" fillId="47" borderId="0" applyNumberFormat="0" applyBorder="0" applyAlignment="0" applyProtection="0"/>
    <xf numFmtId="166" fontId="22" fillId="47" borderId="0" applyNumberFormat="0" applyBorder="0" applyAlignment="0" applyProtection="0"/>
    <xf numFmtId="166" fontId="22" fillId="47" borderId="0" applyNumberFormat="0" applyBorder="0" applyAlignment="0" applyProtection="0"/>
    <xf numFmtId="166" fontId="22" fillId="47" borderId="0" applyNumberFormat="0" applyBorder="0" applyAlignment="0" applyProtection="0"/>
    <xf numFmtId="166" fontId="23" fillId="19" borderId="0" applyNumberFormat="0" applyBorder="0" applyAlignment="0" applyProtection="0"/>
    <xf numFmtId="166" fontId="23" fillId="19" borderId="0" applyNumberFormat="0" applyBorder="0" applyAlignment="0" applyProtection="0"/>
    <xf numFmtId="166" fontId="23" fillId="19" borderId="0" applyNumberFormat="0" applyBorder="0" applyAlignment="0" applyProtection="0"/>
    <xf numFmtId="166" fontId="23" fillId="19" borderId="0" applyNumberFormat="0" applyBorder="0" applyAlignment="0" applyProtection="0"/>
    <xf numFmtId="166" fontId="25" fillId="47" borderId="0" applyNumberFormat="0" applyBorder="0" applyAlignment="0" applyProtection="0"/>
    <xf numFmtId="166" fontId="25" fillId="47" borderId="0" applyNumberFormat="0" applyBorder="0" applyAlignment="0" applyProtection="0"/>
    <xf numFmtId="166" fontId="25" fillId="47" borderId="0" applyNumberFormat="0" applyBorder="0" applyAlignment="0" applyProtection="0"/>
    <xf numFmtId="166" fontId="25" fillId="47" borderId="0" applyNumberFormat="0" applyBorder="0" applyAlignment="0" applyProtection="0"/>
    <xf numFmtId="166" fontId="25" fillId="47" borderId="0" applyNumberFormat="0" applyBorder="0" applyAlignment="0" applyProtection="0"/>
    <xf numFmtId="166" fontId="25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22" fillId="44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23" fillId="19" borderId="0" applyNumberFormat="0" applyBorder="0" applyAlignment="0" applyProtection="0"/>
    <xf numFmtId="166" fontId="23" fillId="19" borderId="0" applyNumberFormat="0" applyBorder="0" applyAlignment="0" applyProtection="0"/>
    <xf numFmtId="166" fontId="23" fillId="19" borderId="0" applyNumberFormat="0" applyBorder="0" applyAlignment="0" applyProtection="0"/>
    <xf numFmtId="166" fontId="23" fillId="19" borderId="0" applyNumberFormat="0" applyBorder="0" applyAlignment="0" applyProtection="0"/>
    <xf numFmtId="166" fontId="22" fillId="44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0" fontId="22" fillId="44" borderId="0" applyNumberFormat="0" applyBorder="0" applyAlignment="0" applyProtection="0"/>
    <xf numFmtId="0" fontId="23" fillId="19" borderId="0" applyNumberFormat="0" applyBorder="0" applyAlignment="0" applyProtection="0"/>
    <xf numFmtId="166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6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166" fontId="22" fillId="37" borderId="0" applyNumberFormat="0" applyBorder="0" applyAlignment="0" applyProtection="0"/>
    <xf numFmtId="166" fontId="23" fillId="23" borderId="0" applyNumberFormat="0" applyBorder="0" applyAlignment="0" applyProtection="0"/>
    <xf numFmtId="166" fontId="23" fillId="23" borderId="0" applyNumberFormat="0" applyBorder="0" applyAlignment="0" applyProtection="0"/>
    <xf numFmtId="166" fontId="23" fillId="23" borderId="0" applyNumberFormat="0" applyBorder="0" applyAlignment="0" applyProtection="0"/>
    <xf numFmtId="166" fontId="23" fillId="23" borderId="0" applyNumberFormat="0" applyBorder="0" applyAlignment="0" applyProtection="0"/>
    <xf numFmtId="166" fontId="22" fillId="46" borderId="0" applyNumberFormat="0" applyBorder="0" applyAlignment="0" applyProtection="0"/>
    <xf numFmtId="166" fontId="22" fillId="46" borderId="0" applyNumberFormat="0" applyBorder="0" applyAlignment="0" applyProtection="0"/>
    <xf numFmtId="166" fontId="22" fillId="46" borderId="0" applyNumberFormat="0" applyBorder="0" applyAlignment="0" applyProtection="0"/>
    <xf numFmtId="166" fontId="22" fillId="46" borderId="0" applyNumberFormat="0" applyBorder="0" applyAlignment="0" applyProtection="0"/>
    <xf numFmtId="166" fontId="22" fillId="46" borderId="0" applyNumberFormat="0" applyBorder="0" applyAlignment="0" applyProtection="0"/>
    <xf numFmtId="166" fontId="22" fillId="46" borderId="0" applyNumberFormat="0" applyBorder="0" applyAlignment="0" applyProtection="0"/>
    <xf numFmtId="166" fontId="22" fillId="46" borderId="0" applyNumberFormat="0" applyBorder="0" applyAlignment="0" applyProtection="0"/>
    <xf numFmtId="166" fontId="22" fillId="46" borderId="0" applyNumberFormat="0" applyBorder="0" applyAlignment="0" applyProtection="0"/>
    <xf numFmtId="166" fontId="22" fillId="46" borderId="0" applyNumberFormat="0" applyBorder="0" applyAlignment="0" applyProtection="0"/>
    <xf numFmtId="166" fontId="22" fillId="46" borderId="0" applyNumberFormat="0" applyBorder="0" applyAlignment="0" applyProtection="0"/>
    <xf numFmtId="166" fontId="22" fillId="46" borderId="0" applyNumberFormat="0" applyBorder="0" applyAlignment="0" applyProtection="0"/>
    <xf numFmtId="166" fontId="22" fillId="46" borderId="0" applyNumberFormat="0" applyBorder="0" applyAlignment="0" applyProtection="0"/>
    <xf numFmtId="166" fontId="22" fillId="46" borderId="0" applyNumberFormat="0" applyBorder="0" applyAlignment="0" applyProtection="0"/>
    <xf numFmtId="166" fontId="22" fillId="46" borderId="0" applyNumberFormat="0" applyBorder="0" applyAlignment="0" applyProtection="0"/>
    <xf numFmtId="166" fontId="22" fillId="46" borderId="0" applyNumberFormat="0" applyBorder="0" applyAlignment="0" applyProtection="0"/>
    <xf numFmtId="166" fontId="22" fillId="46" borderId="0" applyNumberFormat="0" applyBorder="0" applyAlignment="0" applyProtection="0"/>
    <xf numFmtId="166" fontId="23" fillId="23" borderId="0" applyNumberFormat="0" applyBorder="0" applyAlignment="0" applyProtection="0"/>
    <xf numFmtId="166" fontId="23" fillId="23" borderId="0" applyNumberFormat="0" applyBorder="0" applyAlignment="0" applyProtection="0"/>
    <xf numFmtId="166" fontId="23" fillId="23" borderId="0" applyNumberFormat="0" applyBorder="0" applyAlignment="0" applyProtection="0"/>
    <xf numFmtId="166" fontId="23" fillId="23" borderId="0" applyNumberFormat="0" applyBorder="0" applyAlignment="0" applyProtection="0"/>
    <xf numFmtId="166" fontId="25" fillId="46" borderId="0" applyNumberFormat="0" applyBorder="0" applyAlignment="0" applyProtection="0"/>
    <xf numFmtId="166" fontId="25" fillId="46" borderId="0" applyNumberFormat="0" applyBorder="0" applyAlignment="0" applyProtection="0"/>
    <xf numFmtId="166" fontId="25" fillId="46" borderId="0" applyNumberFormat="0" applyBorder="0" applyAlignment="0" applyProtection="0"/>
    <xf numFmtId="166" fontId="25" fillId="46" borderId="0" applyNumberFormat="0" applyBorder="0" applyAlignment="0" applyProtection="0"/>
    <xf numFmtId="166" fontId="25" fillId="46" borderId="0" applyNumberFormat="0" applyBorder="0" applyAlignment="0" applyProtection="0"/>
    <xf numFmtId="166" fontId="25" fillId="46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22" fillId="37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23" fillId="23" borderId="0" applyNumberFormat="0" applyBorder="0" applyAlignment="0" applyProtection="0"/>
    <xf numFmtId="166" fontId="23" fillId="23" borderId="0" applyNumberFormat="0" applyBorder="0" applyAlignment="0" applyProtection="0"/>
    <xf numFmtId="166" fontId="23" fillId="23" borderId="0" applyNumberFormat="0" applyBorder="0" applyAlignment="0" applyProtection="0"/>
    <xf numFmtId="166" fontId="23" fillId="23" borderId="0" applyNumberFormat="0" applyBorder="0" applyAlignment="0" applyProtection="0"/>
    <xf numFmtId="166" fontId="22" fillId="37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0" fontId="22" fillId="37" borderId="0" applyNumberFormat="0" applyBorder="0" applyAlignment="0" applyProtection="0"/>
    <xf numFmtId="0" fontId="23" fillId="23" borderId="0" applyNumberFormat="0" applyBorder="0" applyAlignment="0" applyProtection="0"/>
    <xf numFmtId="166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166" fontId="22" fillId="42" borderId="0" applyNumberFormat="0" applyBorder="0" applyAlignment="0" applyProtection="0"/>
    <xf numFmtId="166" fontId="23" fillId="27" borderId="0" applyNumberFormat="0" applyBorder="0" applyAlignment="0" applyProtection="0"/>
    <xf numFmtId="166" fontId="23" fillId="27" borderId="0" applyNumberFormat="0" applyBorder="0" applyAlignment="0" applyProtection="0"/>
    <xf numFmtId="166" fontId="23" fillId="27" borderId="0" applyNumberFormat="0" applyBorder="0" applyAlignment="0" applyProtection="0"/>
    <xf numFmtId="166" fontId="23" fillId="27" borderId="0" applyNumberFormat="0" applyBorder="0" applyAlignment="0" applyProtection="0"/>
    <xf numFmtId="166" fontId="22" fillId="42" borderId="0" applyNumberFormat="0" applyBorder="0" applyAlignment="0" applyProtection="0"/>
    <xf numFmtId="166" fontId="22" fillId="42" borderId="0" applyNumberFormat="0" applyBorder="0" applyAlignment="0" applyProtection="0"/>
    <xf numFmtId="166" fontId="22" fillId="42" borderId="0" applyNumberFormat="0" applyBorder="0" applyAlignment="0" applyProtection="0"/>
    <xf numFmtId="166" fontId="22" fillId="42" borderId="0" applyNumberFormat="0" applyBorder="0" applyAlignment="0" applyProtection="0"/>
    <xf numFmtId="166" fontId="22" fillId="42" borderId="0" applyNumberFormat="0" applyBorder="0" applyAlignment="0" applyProtection="0"/>
    <xf numFmtId="166" fontId="22" fillId="42" borderId="0" applyNumberFormat="0" applyBorder="0" applyAlignment="0" applyProtection="0"/>
    <xf numFmtId="166" fontId="22" fillId="42" borderId="0" applyNumberFormat="0" applyBorder="0" applyAlignment="0" applyProtection="0"/>
    <xf numFmtId="166" fontId="22" fillId="42" borderId="0" applyNumberFormat="0" applyBorder="0" applyAlignment="0" applyProtection="0"/>
    <xf numFmtId="166" fontId="23" fillId="27" borderId="0" applyNumberFormat="0" applyBorder="0" applyAlignment="0" applyProtection="0"/>
    <xf numFmtId="166" fontId="23" fillId="27" borderId="0" applyNumberFormat="0" applyBorder="0" applyAlignment="0" applyProtection="0"/>
    <xf numFmtId="166" fontId="23" fillId="27" borderId="0" applyNumberFormat="0" applyBorder="0" applyAlignment="0" applyProtection="0"/>
    <xf numFmtId="166" fontId="23" fillId="27" borderId="0" applyNumberFormat="0" applyBorder="0" applyAlignment="0" applyProtection="0"/>
    <xf numFmtId="166" fontId="25" fillId="42" borderId="0" applyNumberFormat="0" applyBorder="0" applyAlignment="0" applyProtection="0"/>
    <xf numFmtId="166" fontId="25" fillId="42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22" fillId="42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23" fillId="27" borderId="0" applyNumberFormat="0" applyBorder="0" applyAlignment="0" applyProtection="0"/>
    <xf numFmtId="166" fontId="23" fillId="27" borderId="0" applyNumberFormat="0" applyBorder="0" applyAlignment="0" applyProtection="0"/>
    <xf numFmtId="166" fontId="23" fillId="27" borderId="0" applyNumberFormat="0" applyBorder="0" applyAlignment="0" applyProtection="0"/>
    <xf numFmtId="166" fontId="23" fillId="27" borderId="0" applyNumberFormat="0" applyBorder="0" applyAlignment="0" applyProtection="0"/>
    <xf numFmtId="166" fontId="22" fillId="42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0" fontId="22" fillId="42" borderId="0" applyNumberFormat="0" applyBorder="0" applyAlignment="0" applyProtection="0"/>
    <xf numFmtId="0" fontId="23" fillId="27" borderId="0" applyNumberFormat="0" applyBorder="0" applyAlignment="0" applyProtection="0"/>
    <xf numFmtId="166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166" fontId="22" fillId="45" borderId="0" applyNumberFormat="0" applyBorder="0" applyAlignment="0" applyProtection="0"/>
    <xf numFmtId="166" fontId="23" fillId="31" borderId="0" applyNumberFormat="0" applyBorder="0" applyAlignment="0" applyProtection="0"/>
    <xf numFmtId="166" fontId="23" fillId="31" borderId="0" applyNumberFormat="0" applyBorder="0" applyAlignment="0" applyProtection="0"/>
    <xf numFmtId="166" fontId="23" fillId="31" borderId="0" applyNumberFormat="0" applyBorder="0" applyAlignment="0" applyProtection="0"/>
    <xf numFmtId="166" fontId="23" fillId="31" borderId="0" applyNumberFormat="0" applyBorder="0" applyAlignment="0" applyProtection="0"/>
    <xf numFmtId="166" fontId="22" fillId="39" borderId="0" applyNumberFormat="0" applyBorder="0" applyAlignment="0" applyProtection="0"/>
    <xf numFmtId="166" fontId="22" fillId="39" borderId="0" applyNumberFormat="0" applyBorder="0" applyAlignment="0" applyProtection="0"/>
    <xf numFmtId="166" fontId="22" fillId="39" borderId="0" applyNumberFormat="0" applyBorder="0" applyAlignment="0" applyProtection="0"/>
    <xf numFmtId="166" fontId="22" fillId="39" borderId="0" applyNumberFormat="0" applyBorder="0" applyAlignment="0" applyProtection="0"/>
    <xf numFmtId="166" fontId="22" fillId="39" borderId="0" applyNumberFormat="0" applyBorder="0" applyAlignment="0" applyProtection="0"/>
    <xf numFmtId="166" fontId="22" fillId="39" borderId="0" applyNumberFormat="0" applyBorder="0" applyAlignment="0" applyProtection="0"/>
    <xf numFmtId="166" fontId="22" fillId="39" borderId="0" applyNumberFormat="0" applyBorder="0" applyAlignment="0" applyProtection="0"/>
    <xf numFmtId="166" fontId="22" fillId="39" borderId="0" applyNumberFormat="0" applyBorder="0" applyAlignment="0" applyProtection="0"/>
    <xf numFmtId="166" fontId="22" fillId="39" borderId="0" applyNumberFormat="0" applyBorder="0" applyAlignment="0" applyProtection="0"/>
    <xf numFmtId="166" fontId="22" fillId="39" borderId="0" applyNumberFormat="0" applyBorder="0" applyAlignment="0" applyProtection="0"/>
    <xf numFmtId="166" fontId="22" fillId="39" borderId="0" applyNumberFormat="0" applyBorder="0" applyAlignment="0" applyProtection="0"/>
    <xf numFmtId="166" fontId="22" fillId="39" borderId="0" applyNumberFormat="0" applyBorder="0" applyAlignment="0" applyProtection="0"/>
    <xf numFmtId="166" fontId="22" fillId="39" borderId="0" applyNumberFormat="0" applyBorder="0" applyAlignment="0" applyProtection="0"/>
    <xf numFmtId="166" fontId="22" fillId="39" borderId="0" applyNumberFormat="0" applyBorder="0" applyAlignment="0" applyProtection="0"/>
    <xf numFmtId="166" fontId="22" fillId="39" borderId="0" applyNumberFormat="0" applyBorder="0" applyAlignment="0" applyProtection="0"/>
    <xf numFmtId="166" fontId="22" fillId="39" borderId="0" applyNumberFormat="0" applyBorder="0" applyAlignment="0" applyProtection="0"/>
    <xf numFmtId="166" fontId="23" fillId="31" borderId="0" applyNumberFormat="0" applyBorder="0" applyAlignment="0" applyProtection="0"/>
    <xf numFmtId="166" fontId="23" fillId="31" borderId="0" applyNumberFormat="0" applyBorder="0" applyAlignment="0" applyProtection="0"/>
    <xf numFmtId="166" fontId="23" fillId="31" borderId="0" applyNumberFormat="0" applyBorder="0" applyAlignment="0" applyProtection="0"/>
    <xf numFmtId="166" fontId="23" fillId="31" borderId="0" applyNumberFormat="0" applyBorder="0" applyAlignment="0" applyProtection="0"/>
    <xf numFmtId="166" fontId="25" fillId="39" borderId="0" applyNumberFormat="0" applyBorder="0" applyAlignment="0" applyProtection="0"/>
    <xf numFmtId="166" fontId="25" fillId="39" borderId="0" applyNumberFormat="0" applyBorder="0" applyAlignment="0" applyProtection="0"/>
    <xf numFmtId="166" fontId="25" fillId="39" borderId="0" applyNumberFormat="0" applyBorder="0" applyAlignment="0" applyProtection="0"/>
    <xf numFmtId="166" fontId="25" fillId="39" borderId="0" applyNumberFormat="0" applyBorder="0" applyAlignment="0" applyProtection="0"/>
    <xf numFmtId="166" fontId="25" fillId="39" borderId="0" applyNumberFormat="0" applyBorder="0" applyAlignment="0" applyProtection="0"/>
    <xf numFmtId="166" fontId="25" fillId="39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22" fillId="45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23" fillId="31" borderId="0" applyNumberFormat="0" applyBorder="0" applyAlignment="0" applyProtection="0"/>
    <xf numFmtId="166" fontId="23" fillId="31" borderId="0" applyNumberFormat="0" applyBorder="0" applyAlignment="0" applyProtection="0"/>
    <xf numFmtId="166" fontId="23" fillId="31" borderId="0" applyNumberFormat="0" applyBorder="0" applyAlignment="0" applyProtection="0"/>
    <xf numFmtId="166" fontId="23" fillId="31" borderId="0" applyNumberFormat="0" applyBorder="0" applyAlignment="0" applyProtection="0"/>
    <xf numFmtId="166" fontId="22" fillId="45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0" fontId="22" fillId="45" borderId="0" applyNumberFormat="0" applyBorder="0" applyAlignment="0" applyProtection="0"/>
    <xf numFmtId="0" fontId="23" fillId="31" borderId="0" applyNumberFormat="0" applyBorder="0" applyAlignment="0" applyProtection="0"/>
    <xf numFmtId="166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6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6" fillId="48" borderId="0" applyNumberFormat="0" applyBorder="0" applyAlignment="0" applyProtection="0"/>
    <xf numFmtId="166" fontId="26" fillId="48" borderId="0" applyNumberFormat="0" applyBorder="0" applyAlignment="0" applyProtection="0"/>
    <xf numFmtId="0" fontId="27" fillId="48" borderId="0" applyNumberFormat="0" applyBorder="0" applyAlignment="0" applyProtection="0"/>
    <xf numFmtId="166" fontId="27" fillId="48" borderId="0" applyNumberFormat="0" applyBorder="0" applyAlignment="0" applyProtection="0"/>
    <xf numFmtId="166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166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166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7" fillId="49" borderId="0" applyNumberFormat="0" applyBorder="0" applyAlignment="0" applyProtection="0"/>
    <xf numFmtId="166" fontId="27" fillId="49" borderId="0" applyNumberFormat="0" applyBorder="0" applyAlignment="0" applyProtection="0"/>
    <xf numFmtId="166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166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166" fontId="26" fillId="48" borderId="0" applyNumberFormat="0" applyBorder="0" applyAlignment="0" applyProtection="0"/>
    <xf numFmtId="166" fontId="26" fillId="48" borderId="0" applyNumberFormat="0" applyBorder="0" applyAlignment="0" applyProtection="0"/>
    <xf numFmtId="0" fontId="26" fillId="48" borderId="0" applyNumberFormat="0" applyBorder="0" applyAlignment="0" applyProtection="0"/>
    <xf numFmtId="166" fontId="26" fillId="48" borderId="0" applyNumberFormat="0" applyBorder="0" applyAlignment="0" applyProtection="0"/>
    <xf numFmtId="166" fontId="26" fillId="48" borderId="0" applyNumberFormat="0" applyBorder="0" applyAlignment="0" applyProtection="0"/>
    <xf numFmtId="166" fontId="28" fillId="12" borderId="0" applyNumberFormat="0" applyBorder="0" applyAlignment="0" applyProtection="0"/>
    <xf numFmtId="166" fontId="26" fillId="50" borderId="0" applyNumberFormat="0" applyBorder="0" applyAlignment="0" applyProtection="0"/>
    <xf numFmtId="166" fontId="26" fillId="50" borderId="0" applyNumberFormat="0" applyBorder="0" applyAlignment="0" applyProtection="0"/>
    <xf numFmtId="166" fontId="26" fillId="50" borderId="0" applyNumberFormat="0" applyBorder="0" applyAlignment="0" applyProtection="0"/>
    <xf numFmtId="166" fontId="26" fillId="50" borderId="0" applyNumberFormat="0" applyBorder="0" applyAlignment="0" applyProtection="0"/>
    <xf numFmtId="166" fontId="26" fillId="50" borderId="0" applyNumberFormat="0" applyBorder="0" applyAlignment="0" applyProtection="0"/>
    <xf numFmtId="166" fontId="26" fillId="50" borderId="0" applyNumberFormat="0" applyBorder="0" applyAlignment="0" applyProtection="0"/>
    <xf numFmtId="166" fontId="26" fillId="50" borderId="0" applyNumberFormat="0" applyBorder="0" applyAlignment="0" applyProtection="0"/>
    <xf numFmtId="166" fontId="26" fillId="50" borderId="0" applyNumberFormat="0" applyBorder="0" applyAlignment="0" applyProtection="0"/>
    <xf numFmtId="166" fontId="26" fillId="50" borderId="0" applyNumberFormat="0" applyBorder="0" applyAlignment="0" applyProtection="0"/>
    <xf numFmtId="166" fontId="26" fillId="50" borderId="0" applyNumberFormat="0" applyBorder="0" applyAlignment="0" applyProtection="0"/>
    <xf numFmtId="166" fontId="26" fillId="50" borderId="0" applyNumberFormat="0" applyBorder="0" applyAlignment="0" applyProtection="0"/>
    <xf numFmtId="166" fontId="26" fillId="50" borderId="0" applyNumberFormat="0" applyBorder="0" applyAlignment="0" applyProtection="0"/>
    <xf numFmtId="166" fontId="17" fillId="12" borderId="0" applyNumberFormat="0" applyBorder="0" applyAlignment="0" applyProtection="0"/>
    <xf numFmtId="166" fontId="29" fillId="50" borderId="0" applyNumberFormat="0" applyBorder="0" applyAlignment="0" applyProtection="0"/>
    <xf numFmtId="166" fontId="29" fillId="50" borderId="0" applyNumberFormat="0" applyBorder="0" applyAlignment="0" applyProtection="0"/>
    <xf numFmtId="166" fontId="29" fillId="50" borderId="0" applyNumberFormat="0" applyBorder="0" applyAlignment="0" applyProtection="0"/>
    <xf numFmtId="166" fontId="26" fillId="48" borderId="0" applyNumberFormat="0" applyBorder="0" applyAlignment="0" applyProtection="0"/>
    <xf numFmtId="166" fontId="28" fillId="12" borderId="0" applyNumberFormat="0" applyBorder="0" applyAlignment="0" applyProtection="0"/>
    <xf numFmtId="166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8" fillId="12" borderId="0" applyNumberFormat="0" applyBorder="0" applyAlignment="0" applyProtection="0"/>
    <xf numFmtId="0" fontId="17" fillId="12" borderId="0" applyNumberFormat="0" applyBorder="0" applyAlignment="0" applyProtection="0"/>
    <xf numFmtId="166" fontId="26" fillId="48" borderId="0" applyNumberFormat="0" applyBorder="0" applyAlignment="0" applyProtection="0"/>
    <xf numFmtId="166" fontId="26" fillId="48" borderId="0" applyNumberFormat="0" applyBorder="0" applyAlignment="0" applyProtection="0"/>
    <xf numFmtId="0" fontId="26" fillId="48" borderId="0" applyNumberFormat="0" applyBorder="0" applyAlignment="0" applyProtection="0"/>
    <xf numFmtId="166" fontId="26" fillId="48" borderId="0" applyNumberFormat="0" applyBorder="0" applyAlignment="0" applyProtection="0"/>
    <xf numFmtId="166" fontId="26" fillId="48" borderId="0" applyNumberFormat="0" applyBorder="0" applyAlignment="0" applyProtection="0"/>
    <xf numFmtId="0" fontId="26" fillId="48" borderId="0" applyNumberFormat="0" applyBorder="0" applyAlignment="0" applyProtection="0"/>
    <xf numFmtId="166" fontId="26" fillId="48" borderId="0" applyNumberFormat="0" applyBorder="0" applyAlignment="0" applyProtection="0"/>
    <xf numFmtId="166" fontId="26" fillId="48" borderId="0" applyNumberFormat="0" applyBorder="0" applyAlignment="0" applyProtection="0"/>
    <xf numFmtId="0" fontId="26" fillId="48" borderId="0" applyNumberFormat="0" applyBorder="0" applyAlignment="0" applyProtection="0"/>
    <xf numFmtId="166" fontId="26" fillId="48" borderId="0" applyNumberFormat="0" applyBorder="0" applyAlignment="0" applyProtection="0"/>
    <xf numFmtId="166" fontId="26" fillId="48" borderId="0" applyNumberFormat="0" applyBorder="0" applyAlignment="0" applyProtection="0"/>
    <xf numFmtId="0" fontId="26" fillId="48" borderId="0" applyNumberFormat="0" applyBorder="0" applyAlignment="0" applyProtection="0"/>
    <xf numFmtId="166" fontId="26" fillId="48" borderId="0" applyNumberFormat="0" applyBorder="0" applyAlignment="0" applyProtection="0"/>
    <xf numFmtId="166" fontId="26" fillId="48" borderId="0" applyNumberFormat="0" applyBorder="0" applyAlignment="0" applyProtection="0"/>
    <xf numFmtId="0" fontId="26" fillId="48" borderId="0" applyNumberFormat="0" applyBorder="0" applyAlignment="0" applyProtection="0"/>
    <xf numFmtId="166" fontId="26" fillId="48" borderId="0" applyNumberFormat="0" applyBorder="0" applyAlignment="0" applyProtection="0"/>
    <xf numFmtId="166" fontId="26" fillId="48" borderId="0" applyNumberFormat="0" applyBorder="0" applyAlignment="0" applyProtection="0"/>
    <xf numFmtId="0" fontId="26" fillId="48" borderId="0" applyNumberFormat="0" applyBorder="0" applyAlignment="0" applyProtection="0"/>
    <xf numFmtId="166" fontId="26" fillId="48" borderId="0" applyNumberFormat="0" applyBorder="0" applyAlignment="0" applyProtection="0"/>
    <xf numFmtId="166" fontId="26" fillId="48" borderId="0" applyNumberFormat="0" applyBorder="0" applyAlignment="0" applyProtection="0"/>
    <xf numFmtId="0" fontId="26" fillId="48" borderId="0" applyNumberFormat="0" applyBorder="0" applyAlignment="0" applyProtection="0"/>
    <xf numFmtId="166" fontId="26" fillId="48" borderId="0" applyNumberFormat="0" applyBorder="0" applyAlignment="0" applyProtection="0"/>
    <xf numFmtId="166" fontId="26" fillId="48" borderId="0" applyNumberFormat="0" applyBorder="0" applyAlignment="0" applyProtection="0"/>
    <xf numFmtId="0" fontId="26" fillId="48" borderId="0" applyNumberFormat="0" applyBorder="0" applyAlignment="0" applyProtection="0"/>
    <xf numFmtId="166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166" fontId="26" fillId="43" borderId="0" applyNumberFormat="0" applyBorder="0" applyAlignment="0" applyProtection="0"/>
    <xf numFmtId="166" fontId="28" fillId="16" borderId="0" applyNumberFormat="0" applyBorder="0" applyAlignment="0" applyProtection="0"/>
    <xf numFmtId="166" fontId="26" fillId="43" borderId="0" applyNumberFormat="0" applyBorder="0" applyAlignment="0" applyProtection="0"/>
    <xf numFmtId="166" fontId="26" fillId="43" borderId="0" applyNumberFormat="0" applyBorder="0" applyAlignment="0" applyProtection="0"/>
    <xf numFmtId="166" fontId="17" fillId="16" borderId="0" applyNumberFormat="0" applyBorder="0" applyAlignment="0" applyProtection="0"/>
    <xf numFmtId="166" fontId="29" fillId="43" borderId="0" applyNumberFormat="0" applyBorder="0" applyAlignment="0" applyProtection="0"/>
    <xf numFmtId="166" fontId="26" fillId="43" borderId="0" applyNumberFormat="0" applyBorder="0" applyAlignment="0" applyProtection="0"/>
    <xf numFmtId="166" fontId="28" fillId="16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8" fillId="16" borderId="0" applyNumberFormat="0" applyBorder="0" applyAlignment="0" applyProtection="0"/>
    <xf numFmtId="0" fontId="17" fillId="16" borderId="0" applyNumberFormat="0" applyBorder="0" applyAlignment="0" applyProtection="0"/>
    <xf numFmtId="166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166" fontId="26" fillId="44" borderId="0" applyNumberFormat="0" applyBorder="0" applyAlignment="0" applyProtection="0"/>
    <xf numFmtId="166" fontId="28" fillId="20" borderId="0" applyNumberFormat="0" applyBorder="0" applyAlignment="0" applyProtection="0"/>
    <xf numFmtId="166" fontId="26" fillId="47" borderId="0" applyNumberFormat="0" applyBorder="0" applyAlignment="0" applyProtection="0"/>
    <xf numFmtId="166" fontId="26" fillId="47" borderId="0" applyNumberFormat="0" applyBorder="0" applyAlignment="0" applyProtection="0"/>
    <xf numFmtId="166" fontId="26" fillId="47" borderId="0" applyNumberFormat="0" applyBorder="0" applyAlignment="0" applyProtection="0"/>
    <xf numFmtId="166" fontId="26" fillId="47" borderId="0" applyNumberFormat="0" applyBorder="0" applyAlignment="0" applyProtection="0"/>
    <xf numFmtId="166" fontId="26" fillId="47" borderId="0" applyNumberFormat="0" applyBorder="0" applyAlignment="0" applyProtection="0"/>
    <xf numFmtId="166" fontId="26" fillId="47" borderId="0" applyNumberFormat="0" applyBorder="0" applyAlignment="0" applyProtection="0"/>
    <xf numFmtId="166" fontId="26" fillId="47" borderId="0" applyNumberFormat="0" applyBorder="0" applyAlignment="0" applyProtection="0"/>
    <xf numFmtId="166" fontId="26" fillId="47" borderId="0" applyNumberFormat="0" applyBorder="0" applyAlignment="0" applyProtection="0"/>
    <xf numFmtId="166" fontId="26" fillId="47" borderId="0" applyNumberFormat="0" applyBorder="0" applyAlignment="0" applyProtection="0"/>
    <xf numFmtId="166" fontId="26" fillId="47" borderId="0" applyNumberFormat="0" applyBorder="0" applyAlignment="0" applyProtection="0"/>
    <xf numFmtId="166" fontId="26" fillId="47" borderId="0" applyNumberFormat="0" applyBorder="0" applyAlignment="0" applyProtection="0"/>
    <xf numFmtId="166" fontId="26" fillId="47" borderId="0" applyNumberFormat="0" applyBorder="0" applyAlignment="0" applyProtection="0"/>
    <xf numFmtId="166" fontId="17" fillId="20" borderId="0" applyNumberFormat="0" applyBorder="0" applyAlignment="0" applyProtection="0"/>
    <xf numFmtId="166" fontId="29" fillId="47" borderId="0" applyNumberFormat="0" applyBorder="0" applyAlignment="0" applyProtection="0"/>
    <xf numFmtId="166" fontId="29" fillId="47" borderId="0" applyNumberFormat="0" applyBorder="0" applyAlignment="0" applyProtection="0"/>
    <xf numFmtId="166" fontId="29" fillId="47" borderId="0" applyNumberFormat="0" applyBorder="0" applyAlignment="0" applyProtection="0"/>
    <xf numFmtId="166" fontId="26" fillId="44" borderId="0" applyNumberFormat="0" applyBorder="0" applyAlignment="0" applyProtection="0"/>
    <xf numFmtId="166" fontId="28" fillId="20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8" fillId="20" borderId="0" applyNumberFormat="0" applyBorder="0" applyAlignment="0" applyProtection="0"/>
    <xf numFmtId="0" fontId="17" fillId="20" borderId="0" applyNumberFormat="0" applyBorder="0" applyAlignment="0" applyProtection="0"/>
    <xf numFmtId="166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166" fontId="26" fillId="49" borderId="0" applyNumberFormat="0" applyBorder="0" applyAlignment="0" applyProtection="0"/>
    <xf numFmtId="166" fontId="28" fillId="24" borderId="0" applyNumberFormat="0" applyBorder="0" applyAlignment="0" applyProtection="0"/>
    <xf numFmtId="166" fontId="26" fillId="46" borderId="0" applyNumberFormat="0" applyBorder="0" applyAlignment="0" applyProtection="0"/>
    <xf numFmtId="166" fontId="26" fillId="46" borderId="0" applyNumberFormat="0" applyBorder="0" applyAlignment="0" applyProtection="0"/>
    <xf numFmtId="166" fontId="26" fillId="46" borderId="0" applyNumberFormat="0" applyBorder="0" applyAlignment="0" applyProtection="0"/>
    <xf numFmtId="166" fontId="26" fillId="46" borderId="0" applyNumberFormat="0" applyBorder="0" applyAlignment="0" applyProtection="0"/>
    <xf numFmtId="166" fontId="26" fillId="46" borderId="0" applyNumberFormat="0" applyBorder="0" applyAlignment="0" applyProtection="0"/>
    <xf numFmtId="166" fontId="26" fillId="46" borderId="0" applyNumberFormat="0" applyBorder="0" applyAlignment="0" applyProtection="0"/>
    <xf numFmtId="166" fontId="26" fillId="46" borderId="0" applyNumberFormat="0" applyBorder="0" applyAlignment="0" applyProtection="0"/>
    <xf numFmtId="166" fontId="26" fillId="46" borderId="0" applyNumberFormat="0" applyBorder="0" applyAlignment="0" applyProtection="0"/>
    <xf numFmtId="166" fontId="26" fillId="46" borderId="0" applyNumberFormat="0" applyBorder="0" applyAlignment="0" applyProtection="0"/>
    <xf numFmtId="166" fontId="26" fillId="46" borderId="0" applyNumberFormat="0" applyBorder="0" applyAlignment="0" applyProtection="0"/>
    <xf numFmtId="166" fontId="26" fillId="46" borderId="0" applyNumberFormat="0" applyBorder="0" applyAlignment="0" applyProtection="0"/>
    <xf numFmtId="166" fontId="26" fillId="46" borderId="0" applyNumberFormat="0" applyBorder="0" applyAlignment="0" applyProtection="0"/>
    <xf numFmtId="166" fontId="17" fillId="24" borderId="0" applyNumberFormat="0" applyBorder="0" applyAlignment="0" applyProtection="0"/>
    <xf numFmtId="166" fontId="29" fillId="46" borderId="0" applyNumberFormat="0" applyBorder="0" applyAlignment="0" applyProtection="0"/>
    <xf numFmtId="166" fontId="29" fillId="46" borderId="0" applyNumberFormat="0" applyBorder="0" applyAlignment="0" applyProtection="0"/>
    <xf numFmtId="166" fontId="29" fillId="46" borderId="0" applyNumberFormat="0" applyBorder="0" applyAlignment="0" applyProtection="0"/>
    <xf numFmtId="166" fontId="26" fillId="49" borderId="0" applyNumberFormat="0" applyBorder="0" applyAlignment="0" applyProtection="0"/>
    <xf numFmtId="166" fontId="28" fillId="24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8" fillId="24" borderId="0" applyNumberFormat="0" applyBorder="0" applyAlignment="0" applyProtection="0"/>
    <xf numFmtId="0" fontId="17" fillId="24" borderId="0" applyNumberFormat="0" applyBorder="0" applyAlignment="0" applyProtection="0"/>
    <xf numFmtId="166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166" fontId="26" fillId="50" borderId="0" applyNumberFormat="0" applyBorder="0" applyAlignment="0" applyProtection="0"/>
    <xf numFmtId="166" fontId="28" fillId="28" borderId="0" applyNumberFormat="0" applyBorder="0" applyAlignment="0" applyProtection="0"/>
    <xf numFmtId="166" fontId="26" fillId="50" borderId="0" applyNumberFormat="0" applyBorder="0" applyAlignment="0" applyProtection="0"/>
    <xf numFmtId="166" fontId="26" fillId="50" borderId="0" applyNumberFormat="0" applyBorder="0" applyAlignment="0" applyProtection="0"/>
    <xf numFmtId="166" fontId="17" fillId="28" borderId="0" applyNumberFormat="0" applyBorder="0" applyAlignment="0" applyProtection="0"/>
    <xf numFmtId="166" fontId="29" fillId="50" borderId="0" applyNumberFormat="0" applyBorder="0" applyAlignment="0" applyProtection="0"/>
    <xf numFmtId="166" fontId="26" fillId="50" borderId="0" applyNumberFormat="0" applyBorder="0" applyAlignment="0" applyProtection="0"/>
    <xf numFmtId="166" fontId="28" fillId="28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8" fillId="28" borderId="0" applyNumberFormat="0" applyBorder="0" applyAlignment="0" applyProtection="0"/>
    <xf numFmtId="0" fontId="17" fillId="28" borderId="0" applyNumberFormat="0" applyBorder="0" applyAlignment="0" applyProtection="0"/>
    <xf numFmtId="166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166" fontId="26" fillId="51" borderId="0" applyNumberFormat="0" applyBorder="0" applyAlignment="0" applyProtection="0"/>
    <xf numFmtId="166" fontId="28" fillId="32" borderId="0" applyNumberFormat="0" applyBorder="0" applyAlignment="0" applyProtection="0"/>
    <xf numFmtId="166" fontId="26" fillId="39" borderId="0" applyNumberFormat="0" applyBorder="0" applyAlignment="0" applyProtection="0"/>
    <xf numFmtId="166" fontId="26" fillId="39" borderId="0" applyNumberFormat="0" applyBorder="0" applyAlignment="0" applyProtection="0"/>
    <xf numFmtId="166" fontId="26" fillId="39" borderId="0" applyNumberFormat="0" applyBorder="0" applyAlignment="0" applyProtection="0"/>
    <xf numFmtId="166" fontId="26" fillId="39" borderId="0" applyNumberFormat="0" applyBorder="0" applyAlignment="0" applyProtection="0"/>
    <xf numFmtId="166" fontId="26" fillId="39" borderId="0" applyNumberFormat="0" applyBorder="0" applyAlignment="0" applyProtection="0"/>
    <xf numFmtId="166" fontId="26" fillId="39" borderId="0" applyNumberFormat="0" applyBorder="0" applyAlignment="0" applyProtection="0"/>
    <xf numFmtId="166" fontId="26" fillId="39" borderId="0" applyNumberFormat="0" applyBorder="0" applyAlignment="0" applyProtection="0"/>
    <xf numFmtId="166" fontId="26" fillId="39" borderId="0" applyNumberFormat="0" applyBorder="0" applyAlignment="0" applyProtection="0"/>
    <xf numFmtId="166" fontId="26" fillId="39" borderId="0" applyNumberFormat="0" applyBorder="0" applyAlignment="0" applyProtection="0"/>
    <xf numFmtId="166" fontId="26" fillId="39" borderId="0" applyNumberFormat="0" applyBorder="0" applyAlignment="0" applyProtection="0"/>
    <xf numFmtId="166" fontId="26" fillId="39" borderId="0" applyNumberFormat="0" applyBorder="0" applyAlignment="0" applyProtection="0"/>
    <xf numFmtId="166" fontId="26" fillId="39" borderId="0" applyNumberFormat="0" applyBorder="0" applyAlignment="0" applyProtection="0"/>
    <xf numFmtId="166" fontId="17" fillId="32" borderId="0" applyNumberFormat="0" applyBorder="0" applyAlignment="0" applyProtection="0"/>
    <xf numFmtId="166" fontId="29" fillId="39" borderId="0" applyNumberFormat="0" applyBorder="0" applyAlignment="0" applyProtection="0"/>
    <xf numFmtId="166" fontId="29" fillId="39" borderId="0" applyNumberFormat="0" applyBorder="0" applyAlignment="0" applyProtection="0"/>
    <xf numFmtId="166" fontId="29" fillId="39" borderId="0" applyNumberFormat="0" applyBorder="0" applyAlignment="0" applyProtection="0"/>
    <xf numFmtId="166" fontId="26" fillId="51" borderId="0" applyNumberFormat="0" applyBorder="0" applyAlignment="0" applyProtection="0"/>
    <xf numFmtId="166" fontId="28" fillId="32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8" fillId="32" borderId="0" applyNumberFormat="0" applyBorder="0" applyAlignment="0" applyProtection="0"/>
    <xf numFmtId="0" fontId="17" fillId="32" borderId="0" applyNumberFormat="0" applyBorder="0" applyAlignment="0" applyProtection="0"/>
    <xf numFmtId="166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166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166" fontId="26" fillId="54" borderId="0" applyNumberFormat="0" applyBorder="0" applyAlignment="0" applyProtection="0"/>
    <xf numFmtId="166" fontId="26" fillId="54" borderId="0" applyNumberFormat="0" applyBorder="0" applyAlignment="0" applyProtection="0"/>
    <xf numFmtId="0" fontId="27" fillId="54" borderId="0" applyNumberFormat="0" applyBorder="0" applyAlignment="0" applyProtection="0"/>
    <xf numFmtId="166" fontId="27" fillId="54" borderId="0" applyNumberFormat="0" applyBorder="0" applyAlignment="0" applyProtection="0"/>
    <xf numFmtId="166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7" fillId="49" borderId="0" applyNumberFormat="0" applyBorder="0" applyAlignment="0" applyProtection="0"/>
    <xf numFmtId="166" fontId="27" fillId="49" borderId="0" applyNumberFormat="0" applyBorder="0" applyAlignment="0" applyProtection="0"/>
    <xf numFmtId="166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166" fontId="26" fillId="55" borderId="0" applyNumberFormat="0" applyBorder="0" applyAlignment="0" applyProtection="0"/>
    <xf numFmtId="166" fontId="26" fillId="55" borderId="0" applyNumberFormat="0" applyBorder="0" applyAlignment="0" applyProtection="0"/>
    <xf numFmtId="0" fontId="27" fillId="55" borderId="0" applyNumberFormat="0" applyBorder="0" applyAlignment="0" applyProtection="0"/>
    <xf numFmtId="166" fontId="27" fillId="55" borderId="0" applyNumberFormat="0" applyBorder="0" applyAlignment="0" applyProtection="0"/>
    <xf numFmtId="166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166" fontId="26" fillId="52" borderId="0" applyNumberFormat="0" applyBorder="0" applyAlignment="0" applyProtection="0"/>
    <xf numFmtId="166" fontId="28" fillId="9" borderId="0" applyNumberFormat="0" applyBorder="0" applyAlignment="0" applyProtection="0"/>
    <xf numFmtId="166" fontId="26" fillId="50" borderId="0" applyNumberFormat="0" applyBorder="0" applyAlignment="0" applyProtection="0"/>
    <xf numFmtId="166" fontId="26" fillId="50" borderId="0" applyNumberFormat="0" applyBorder="0" applyAlignment="0" applyProtection="0"/>
    <xf numFmtId="166" fontId="26" fillId="50" borderId="0" applyNumberFormat="0" applyBorder="0" applyAlignment="0" applyProtection="0"/>
    <xf numFmtId="166" fontId="26" fillId="50" borderId="0" applyNumberFormat="0" applyBorder="0" applyAlignment="0" applyProtection="0"/>
    <xf numFmtId="166" fontId="26" fillId="50" borderId="0" applyNumberFormat="0" applyBorder="0" applyAlignment="0" applyProtection="0"/>
    <xf numFmtId="166" fontId="26" fillId="50" borderId="0" applyNumberFormat="0" applyBorder="0" applyAlignment="0" applyProtection="0"/>
    <xf numFmtId="166" fontId="26" fillId="50" borderId="0" applyNumberFormat="0" applyBorder="0" applyAlignment="0" applyProtection="0"/>
    <xf numFmtId="166" fontId="26" fillId="50" borderId="0" applyNumberFormat="0" applyBorder="0" applyAlignment="0" applyProtection="0"/>
    <xf numFmtId="166" fontId="26" fillId="50" borderId="0" applyNumberFormat="0" applyBorder="0" applyAlignment="0" applyProtection="0"/>
    <xf numFmtId="166" fontId="26" fillId="50" borderId="0" applyNumberFormat="0" applyBorder="0" applyAlignment="0" applyProtection="0"/>
    <xf numFmtId="166" fontId="26" fillId="50" borderId="0" applyNumberFormat="0" applyBorder="0" applyAlignment="0" applyProtection="0"/>
    <xf numFmtId="166" fontId="26" fillId="50" borderId="0" applyNumberFormat="0" applyBorder="0" applyAlignment="0" applyProtection="0"/>
    <xf numFmtId="166" fontId="17" fillId="9" borderId="0" applyNumberFormat="0" applyBorder="0" applyAlignment="0" applyProtection="0"/>
    <xf numFmtId="166" fontId="29" fillId="50" borderId="0" applyNumberFormat="0" applyBorder="0" applyAlignment="0" applyProtection="0"/>
    <xf numFmtId="166" fontId="29" fillId="50" borderId="0" applyNumberFormat="0" applyBorder="0" applyAlignment="0" applyProtection="0"/>
    <xf numFmtId="166" fontId="29" fillId="50" borderId="0" applyNumberFormat="0" applyBorder="0" applyAlignment="0" applyProtection="0"/>
    <xf numFmtId="166" fontId="26" fillId="52" borderId="0" applyNumberFormat="0" applyBorder="0" applyAlignment="0" applyProtection="0"/>
    <xf numFmtId="166" fontId="28" fillId="9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8" fillId="9" borderId="0" applyNumberFormat="0" applyBorder="0" applyAlignment="0" applyProtection="0"/>
    <xf numFmtId="0" fontId="17" fillId="9" borderId="0" applyNumberFormat="0" applyBorder="0" applyAlignment="0" applyProtection="0"/>
    <xf numFmtId="166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166" fontId="26" fillId="53" borderId="0" applyNumberFormat="0" applyBorder="0" applyAlignment="0" applyProtection="0"/>
    <xf numFmtId="166" fontId="28" fillId="13" borderId="0" applyNumberFormat="0" applyBorder="0" applyAlignment="0" applyProtection="0"/>
    <xf numFmtId="166" fontId="26" fillId="56" borderId="0" applyNumberFormat="0" applyBorder="0" applyAlignment="0" applyProtection="0"/>
    <xf numFmtId="166" fontId="26" fillId="56" borderId="0" applyNumberFormat="0" applyBorder="0" applyAlignment="0" applyProtection="0"/>
    <xf numFmtId="166" fontId="26" fillId="56" borderId="0" applyNumberFormat="0" applyBorder="0" applyAlignment="0" applyProtection="0"/>
    <xf numFmtId="166" fontId="26" fillId="56" borderId="0" applyNumberFormat="0" applyBorder="0" applyAlignment="0" applyProtection="0"/>
    <xf numFmtId="166" fontId="26" fillId="56" borderId="0" applyNumberFormat="0" applyBorder="0" applyAlignment="0" applyProtection="0"/>
    <xf numFmtId="166" fontId="26" fillId="56" borderId="0" applyNumberFormat="0" applyBorder="0" applyAlignment="0" applyProtection="0"/>
    <xf numFmtId="166" fontId="26" fillId="56" borderId="0" applyNumberFormat="0" applyBorder="0" applyAlignment="0" applyProtection="0"/>
    <xf numFmtId="166" fontId="26" fillId="56" borderId="0" applyNumberFormat="0" applyBorder="0" applyAlignment="0" applyProtection="0"/>
    <xf numFmtId="166" fontId="26" fillId="56" borderId="0" applyNumberFormat="0" applyBorder="0" applyAlignment="0" applyProtection="0"/>
    <xf numFmtId="166" fontId="26" fillId="56" borderId="0" applyNumberFormat="0" applyBorder="0" applyAlignment="0" applyProtection="0"/>
    <xf numFmtId="166" fontId="26" fillId="56" borderId="0" applyNumberFormat="0" applyBorder="0" applyAlignment="0" applyProtection="0"/>
    <xf numFmtId="166" fontId="26" fillId="56" borderId="0" applyNumberFormat="0" applyBorder="0" applyAlignment="0" applyProtection="0"/>
    <xf numFmtId="166" fontId="17" fillId="13" borderId="0" applyNumberFormat="0" applyBorder="0" applyAlignment="0" applyProtection="0"/>
    <xf numFmtId="166" fontId="29" fillId="56" borderId="0" applyNumberFormat="0" applyBorder="0" applyAlignment="0" applyProtection="0"/>
    <xf numFmtId="166" fontId="29" fillId="56" borderId="0" applyNumberFormat="0" applyBorder="0" applyAlignment="0" applyProtection="0"/>
    <xf numFmtId="166" fontId="29" fillId="56" borderId="0" applyNumberFormat="0" applyBorder="0" applyAlignment="0" applyProtection="0"/>
    <xf numFmtId="166" fontId="26" fillId="53" borderId="0" applyNumberFormat="0" applyBorder="0" applyAlignment="0" applyProtection="0"/>
    <xf numFmtId="166" fontId="28" fillId="1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8" fillId="13" borderId="0" applyNumberFormat="0" applyBorder="0" applyAlignment="0" applyProtection="0"/>
    <xf numFmtId="0" fontId="17" fillId="13" borderId="0" applyNumberFormat="0" applyBorder="0" applyAlignment="0" applyProtection="0"/>
    <xf numFmtId="166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4" borderId="0" applyNumberFormat="0" applyBorder="0" applyAlignment="0" applyProtection="0"/>
    <xf numFmtId="166" fontId="26" fillId="54" borderId="0" applyNumberFormat="0" applyBorder="0" applyAlignment="0" applyProtection="0"/>
    <xf numFmtId="0" fontId="26" fillId="54" borderId="0" applyNumberFormat="0" applyBorder="0" applyAlignment="0" applyProtection="0"/>
    <xf numFmtId="166" fontId="26" fillId="54" borderId="0" applyNumberFormat="0" applyBorder="0" applyAlignment="0" applyProtection="0"/>
    <xf numFmtId="166" fontId="26" fillId="54" borderId="0" applyNumberFormat="0" applyBorder="0" applyAlignment="0" applyProtection="0"/>
    <xf numFmtId="166" fontId="28" fillId="17" borderId="0" applyNumberFormat="0" applyBorder="0" applyAlignment="0" applyProtection="0"/>
    <xf numFmtId="166" fontId="26" fillId="54" borderId="0" applyNumberFormat="0" applyBorder="0" applyAlignment="0" applyProtection="0"/>
    <xf numFmtId="166" fontId="26" fillId="54" borderId="0" applyNumberFormat="0" applyBorder="0" applyAlignment="0" applyProtection="0"/>
    <xf numFmtId="166" fontId="17" fillId="17" borderId="0" applyNumberFormat="0" applyBorder="0" applyAlignment="0" applyProtection="0"/>
    <xf numFmtId="166" fontId="29" fillId="54" borderId="0" applyNumberFormat="0" applyBorder="0" applyAlignment="0" applyProtection="0"/>
    <xf numFmtId="166" fontId="26" fillId="54" borderId="0" applyNumberFormat="0" applyBorder="0" applyAlignment="0" applyProtection="0"/>
    <xf numFmtId="166" fontId="28" fillId="17" borderId="0" applyNumberFormat="0" applyBorder="0" applyAlignment="0" applyProtection="0"/>
    <xf numFmtId="166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8" fillId="17" borderId="0" applyNumberFormat="0" applyBorder="0" applyAlignment="0" applyProtection="0"/>
    <xf numFmtId="0" fontId="17" fillId="17" borderId="0" applyNumberFormat="0" applyBorder="0" applyAlignment="0" applyProtection="0"/>
    <xf numFmtId="166" fontId="26" fillId="54" borderId="0" applyNumberFormat="0" applyBorder="0" applyAlignment="0" applyProtection="0"/>
    <xf numFmtId="166" fontId="26" fillId="54" borderId="0" applyNumberFormat="0" applyBorder="0" applyAlignment="0" applyProtection="0"/>
    <xf numFmtId="0" fontId="26" fillId="54" borderId="0" applyNumberFormat="0" applyBorder="0" applyAlignment="0" applyProtection="0"/>
    <xf numFmtId="166" fontId="26" fillId="54" borderId="0" applyNumberFormat="0" applyBorder="0" applyAlignment="0" applyProtection="0"/>
    <xf numFmtId="166" fontId="26" fillId="54" borderId="0" applyNumberFormat="0" applyBorder="0" applyAlignment="0" applyProtection="0"/>
    <xf numFmtId="0" fontId="26" fillId="54" borderId="0" applyNumberFormat="0" applyBorder="0" applyAlignment="0" applyProtection="0"/>
    <xf numFmtId="166" fontId="26" fillId="54" borderId="0" applyNumberFormat="0" applyBorder="0" applyAlignment="0" applyProtection="0"/>
    <xf numFmtId="166" fontId="26" fillId="54" borderId="0" applyNumberFormat="0" applyBorder="0" applyAlignment="0" applyProtection="0"/>
    <xf numFmtId="0" fontId="26" fillId="54" borderId="0" applyNumberFormat="0" applyBorder="0" applyAlignment="0" applyProtection="0"/>
    <xf numFmtId="166" fontId="26" fillId="54" borderId="0" applyNumberFormat="0" applyBorder="0" applyAlignment="0" applyProtection="0"/>
    <xf numFmtId="166" fontId="26" fillId="54" borderId="0" applyNumberFormat="0" applyBorder="0" applyAlignment="0" applyProtection="0"/>
    <xf numFmtId="0" fontId="26" fillId="54" borderId="0" applyNumberFormat="0" applyBorder="0" applyAlignment="0" applyProtection="0"/>
    <xf numFmtId="166" fontId="26" fillId="54" borderId="0" applyNumberFormat="0" applyBorder="0" applyAlignment="0" applyProtection="0"/>
    <xf numFmtId="166" fontId="26" fillId="54" borderId="0" applyNumberFormat="0" applyBorder="0" applyAlignment="0" applyProtection="0"/>
    <xf numFmtId="0" fontId="26" fillId="54" borderId="0" applyNumberFormat="0" applyBorder="0" applyAlignment="0" applyProtection="0"/>
    <xf numFmtId="166" fontId="26" fillId="54" borderId="0" applyNumberFormat="0" applyBorder="0" applyAlignment="0" applyProtection="0"/>
    <xf numFmtId="166" fontId="26" fillId="54" borderId="0" applyNumberFormat="0" applyBorder="0" applyAlignment="0" applyProtection="0"/>
    <xf numFmtId="0" fontId="26" fillId="54" borderId="0" applyNumberFormat="0" applyBorder="0" applyAlignment="0" applyProtection="0"/>
    <xf numFmtId="166" fontId="26" fillId="54" borderId="0" applyNumberFormat="0" applyBorder="0" applyAlignment="0" applyProtection="0"/>
    <xf numFmtId="166" fontId="26" fillId="54" borderId="0" applyNumberFormat="0" applyBorder="0" applyAlignment="0" applyProtection="0"/>
    <xf numFmtId="0" fontId="26" fillId="54" borderId="0" applyNumberFormat="0" applyBorder="0" applyAlignment="0" applyProtection="0"/>
    <xf numFmtId="166" fontId="26" fillId="54" borderId="0" applyNumberFormat="0" applyBorder="0" applyAlignment="0" applyProtection="0"/>
    <xf numFmtId="166" fontId="26" fillId="54" borderId="0" applyNumberFormat="0" applyBorder="0" applyAlignment="0" applyProtection="0"/>
    <xf numFmtId="0" fontId="26" fillId="54" borderId="0" applyNumberFormat="0" applyBorder="0" applyAlignment="0" applyProtection="0"/>
    <xf numFmtId="166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166" fontId="26" fillId="49" borderId="0" applyNumberFormat="0" applyBorder="0" applyAlignment="0" applyProtection="0"/>
    <xf numFmtId="166" fontId="28" fillId="21" borderId="0" applyNumberFormat="0" applyBorder="0" applyAlignment="0" applyProtection="0"/>
    <xf numFmtId="166" fontId="26" fillId="57" borderId="0" applyNumberFormat="0" applyBorder="0" applyAlignment="0" applyProtection="0"/>
    <xf numFmtId="166" fontId="26" fillId="57" borderId="0" applyNumberFormat="0" applyBorder="0" applyAlignment="0" applyProtection="0"/>
    <xf numFmtId="166" fontId="26" fillId="57" borderId="0" applyNumberFormat="0" applyBorder="0" applyAlignment="0" applyProtection="0"/>
    <xf numFmtId="166" fontId="26" fillId="57" borderId="0" applyNumberFormat="0" applyBorder="0" applyAlignment="0" applyProtection="0"/>
    <xf numFmtId="166" fontId="26" fillId="57" borderId="0" applyNumberFormat="0" applyBorder="0" applyAlignment="0" applyProtection="0"/>
    <xf numFmtId="166" fontId="26" fillId="57" borderId="0" applyNumberFormat="0" applyBorder="0" applyAlignment="0" applyProtection="0"/>
    <xf numFmtId="166" fontId="26" fillId="57" borderId="0" applyNumberFormat="0" applyBorder="0" applyAlignment="0" applyProtection="0"/>
    <xf numFmtId="166" fontId="26" fillId="57" borderId="0" applyNumberFormat="0" applyBorder="0" applyAlignment="0" applyProtection="0"/>
    <xf numFmtId="166" fontId="26" fillId="57" borderId="0" applyNumberFormat="0" applyBorder="0" applyAlignment="0" applyProtection="0"/>
    <xf numFmtId="166" fontId="26" fillId="57" borderId="0" applyNumberFormat="0" applyBorder="0" applyAlignment="0" applyProtection="0"/>
    <xf numFmtId="166" fontId="26" fillId="57" borderId="0" applyNumberFormat="0" applyBorder="0" applyAlignment="0" applyProtection="0"/>
    <xf numFmtId="166" fontId="26" fillId="57" borderId="0" applyNumberFormat="0" applyBorder="0" applyAlignment="0" applyProtection="0"/>
    <xf numFmtId="166" fontId="17" fillId="21" borderId="0" applyNumberFormat="0" applyBorder="0" applyAlignment="0" applyProtection="0"/>
    <xf numFmtId="166" fontId="29" fillId="57" borderId="0" applyNumberFormat="0" applyBorder="0" applyAlignment="0" applyProtection="0"/>
    <xf numFmtId="166" fontId="29" fillId="57" borderId="0" applyNumberFormat="0" applyBorder="0" applyAlignment="0" applyProtection="0"/>
    <xf numFmtId="166" fontId="29" fillId="57" borderId="0" applyNumberFormat="0" applyBorder="0" applyAlignment="0" applyProtection="0"/>
    <xf numFmtId="166" fontId="26" fillId="49" borderId="0" applyNumberFormat="0" applyBorder="0" applyAlignment="0" applyProtection="0"/>
    <xf numFmtId="166" fontId="28" fillId="21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8" fillId="21" borderId="0" applyNumberFormat="0" applyBorder="0" applyAlignment="0" applyProtection="0"/>
    <xf numFmtId="0" fontId="17" fillId="21" borderId="0" applyNumberFormat="0" applyBorder="0" applyAlignment="0" applyProtection="0"/>
    <xf numFmtId="166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166" fontId="26" fillId="50" borderId="0" applyNumberFormat="0" applyBorder="0" applyAlignment="0" applyProtection="0"/>
    <xf numFmtId="166" fontId="28" fillId="25" borderId="0" applyNumberFormat="0" applyBorder="0" applyAlignment="0" applyProtection="0"/>
    <xf numFmtId="166" fontId="26" fillId="50" borderId="0" applyNumberFormat="0" applyBorder="0" applyAlignment="0" applyProtection="0"/>
    <xf numFmtId="166" fontId="26" fillId="50" borderId="0" applyNumberFormat="0" applyBorder="0" applyAlignment="0" applyProtection="0"/>
    <xf numFmtId="166" fontId="17" fillId="25" borderId="0" applyNumberFormat="0" applyBorder="0" applyAlignment="0" applyProtection="0"/>
    <xf numFmtId="166" fontId="29" fillId="50" borderId="0" applyNumberFormat="0" applyBorder="0" applyAlignment="0" applyProtection="0"/>
    <xf numFmtId="166" fontId="26" fillId="50" borderId="0" applyNumberFormat="0" applyBorder="0" applyAlignment="0" applyProtection="0"/>
    <xf numFmtId="166" fontId="28" fillId="25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8" fillId="25" borderId="0" applyNumberFormat="0" applyBorder="0" applyAlignment="0" applyProtection="0"/>
    <xf numFmtId="0" fontId="17" fillId="25" borderId="0" applyNumberFormat="0" applyBorder="0" applyAlignment="0" applyProtection="0"/>
    <xf numFmtId="166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5" borderId="0" applyNumberFormat="0" applyBorder="0" applyAlignment="0" applyProtection="0"/>
    <xf numFmtId="166" fontId="26" fillId="55" borderId="0" applyNumberFormat="0" applyBorder="0" applyAlignment="0" applyProtection="0"/>
    <xf numFmtId="0" fontId="26" fillId="55" borderId="0" applyNumberFormat="0" applyBorder="0" applyAlignment="0" applyProtection="0"/>
    <xf numFmtId="166" fontId="26" fillId="55" borderId="0" applyNumberFormat="0" applyBorder="0" applyAlignment="0" applyProtection="0"/>
    <xf numFmtId="166" fontId="26" fillId="55" borderId="0" applyNumberFormat="0" applyBorder="0" applyAlignment="0" applyProtection="0"/>
    <xf numFmtId="166" fontId="28" fillId="29" borderId="0" applyNumberFormat="0" applyBorder="0" applyAlignment="0" applyProtection="0"/>
    <xf numFmtId="166" fontId="26" fillId="55" borderId="0" applyNumberFormat="0" applyBorder="0" applyAlignment="0" applyProtection="0"/>
    <xf numFmtId="166" fontId="26" fillId="55" borderId="0" applyNumberFormat="0" applyBorder="0" applyAlignment="0" applyProtection="0"/>
    <xf numFmtId="166" fontId="17" fillId="29" borderId="0" applyNumberFormat="0" applyBorder="0" applyAlignment="0" applyProtection="0"/>
    <xf numFmtId="166" fontId="29" fillId="55" borderId="0" applyNumberFormat="0" applyBorder="0" applyAlignment="0" applyProtection="0"/>
    <xf numFmtId="166" fontId="26" fillId="55" borderId="0" applyNumberFormat="0" applyBorder="0" applyAlignment="0" applyProtection="0"/>
    <xf numFmtId="166" fontId="28" fillId="29" borderId="0" applyNumberFormat="0" applyBorder="0" applyAlignment="0" applyProtection="0"/>
    <xf numFmtId="166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8" fillId="29" borderId="0" applyNumberFormat="0" applyBorder="0" applyAlignment="0" applyProtection="0"/>
    <xf numFmtId="0" fontId="17" fillId="29" borderId="0" applyNumberFormat="0" applyBorder="0" applyAlignment="0" applyProtection="0"/>
    <xf numFmtId="166" fontId="26" fillId="55" borderId="0" applyNumberFormat="0" applyBorder="0" applyAlignment="0" applyProtection="0"/>
    <xf numFmtId="166" fontId="26" fillId="55" borderId="0" applyNumberFormat="0" applyBorder="0" applyAlignment="0" applyProtection="0"/>
    <xf numFmtId="0" fontId="26" fillId="55" borderId="0" applyNumberFormat="0" applyBorder="0" applyAlignment="0" applyProtection="0"/>
    <xf numFmtId="166" fontId="26" fillId="55" borderId="0" applyNumberFormat="0" applyBorder="0" applyAlignment="0" applyProtection="0"/>
    <xf numFmtId="166" fontId="26" fillId="55" borderId="0" applyNumberFormat="0" applyBorder="0" applyAlignment="0" applyProtection="0"/>
    <xf numFmtId="0" fontId="26" fillId="55" borderId="0" applyNumberFormat="0" applyBorder="0" applyAlignment="0" applyProtection="0"/>
    <xf numFmtId="166" fontId="26" fillId="55" borderId="0" applyNumberFormat="0" applyBorder="0" applyAlignment="0" applyProtection="0"/>
    <xf numFmtId="166" fontId="26" fillId="55" borderId="0" applyNumberFormat="0" applyBorder="0" applyAlignment="0" applyProtection="0"/>
    <xf numFmtId="0" fontId="26" fillId="55" borderId="0" applyNumberFormat="0" applyBorder="0" applyAlignment="0" applyProtection="0"/>
    <xf numFmtId="166" fontId="26" fillId="55" borderId="0" applyNumberFormat="0" applyBorder="0" applyAlignment="0" applyProtection="0"/>
    <xf numFmtId="166" fontId="26" fillId="55" borderId="0" applyNumberFormat="0" applyBorder="0" applyAlignment="0" applyProtection="0"/>
    <xf numFmtId="0" fontId="26" fillId="55" borderId="0" applyNumberFormat="0" applyBorder="0" applyAlignment="0" applyProtection="0"/>
    <xf numFmtId="166" fontId="26" fillId="55" borderId="0" applyNumberFormat="0" applyBorder="0" applyAlignment="0" applyProtection="0"/>
    <xf numFmtId="166" fontId="26" fillId="55" borderId="0" applyNumberFormat="0" applyBorder="0" applyAlignment="0" applyProtection="0"/>
    <xf numFmtId="0" fontId="26" fillId="55" borderId="0" applyNumberFormat="0" applyBorder="0" applyAlignment="0" applyProtection="0"/>
    <xf numFmtId="166" fontId="26" fillId="55" borderId="0" applyNumberFormat="0" applyBorder="0" applyAlignment="0" applyProtection="0"/>
    <xf numFmtId="166" fontId="26" fillId="55" borderId="0" applyNumberFormat="0" applyBorder="0" applyAlignment="0" applyProtection="0"/>
    <xf numFmtId="0" fontId="26" fillId="55" borderId="0" applyNumberFormat="0" applyBorder="0" applyAlignment="0" applyProtection="0"/>
    <xf numFmtId="166" fontId="26" fillId="55" borderId="0" applyNumberFormat="0" applyBorder="0" applyAlignment="0" applyProtection="0"/>
    <xf numFmtId="166" fontId="26" fillId="55" borderId="0" applyNumberFormat="0" applyBorder="0" applyAlignment="0" applyProtection="0"/>
    <xf numFmtId="0" fontId="26" fillId="55" borderId="0" applyNumberFormat="0" applyBorder="0" applyAlignment="0" applyProtection="0"/>
    <xf numFmtId="166" fontId="26" fillId="55" borderId="0" applyNumberFormat="0" applyBorder="0" applyAlignment="0" applyProtection="0"/>
    <xf numFmtId="166" fontId="26" fillId="55" borderId="0" applyNumberFormat="0" applyBorder="0" applyAlignment="0" applyProtection="0"/>
    <xf numFmtId="0" fontId="26" fillId="55" borderId="0" applyNumberFormat="0" applyBorder="0" applyAlignment="0" applyProtection="0"/>
    <xf numFmtId="166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4" fontId="32" fillId="0" borderId="0" applyBorder="0" applyAlignment="0">
      <alignment horizontal="center" vertical="center" wrapText="1"/>
    </xf>
    <xf numFmtId="4" fontId="33" fillId="0" borderId="0" applyNumberFormat="0" applyBorder="0" applyAlignment="0">
      <alignment horizontal="center" vertical="center" wrapText="1"/>
    </xf>
    <xf numFmtId="4" fontId="34" fillId="0" borderId="0">
      <alignment horizontal="centerContinuous" vertical="center"/>
      <protection locked="0"/>
    </xf>
    <xf numFmtId="4" fontId="35" fillId="0" borderId="10" applyBorder="0">
      <alignment vertical="center" wrapText="1"/>
    </xf>
    <xf numFmtId="4" fontId="35" fillId="0" borderId="10" applyBorder="0">
      <alignment vertical="center" wrapText="1"/>
    </xf>
    <xf numFmtId="4" fontId="35" fillId="0" borderId="10" applyBorder="0">
      <alignment vertical="center" wrapText="1"/>
    </xf>
    <xf numFmtId="4" fontId="35" fillId="0" borderId="10" applyBorder="0">
      <alignment vertical="center" wrapText="1"/>
    </xf>
    <xf numFmtId="4" fontId="35" fillId="0" borderId="10" applyBorder="0">
      <alignment vertical="center" wrapText="1"/>
    </xf>
    <xf numFmtId="4" fontId="35" fillId="0" borderId="10" applyBorder="0">
      <alignment vertical="center" wrapText="1"/>
    </xf>
    <xf numFmtId="4" fontId="35" fillId="0" borderId="10" applyBorder="0">
      <alignment vertical="center" wrapText="1"/>
    </xf>
    <xf numFmtId="4" fontId="35" fillId="0" borderId="10" applyBorder="0">
      <alignment vertical="center" wrapText="1"/>
    </xf>
    <xf numFmtId="4" fontId="35" fillId="0" borderId="10" applyBorder="0">
      <alignment vertical="center" wrapText="1"/>
    </xf>
    <xf numFmtId="1" fontId="36" fillId="0" borderId="0" applyBorder="0">
      <alignment horizontal="left" vertical="center"/>
    </xf>
    <xf numFmtId="168" fontId="18" fillId="0" borderId="0" applyFill="0" applyBorder="0" applyAlignment="0"/>
    <xf numFmtId="169" fontId="18" fillId="0" borderId="0" applyFill="0" applyBorder="0" applyAlignment="0"/>
    <xf numFmtId="170" fontId="37" fillId="0" borderId="0" applyFill="0" applyBorder="0" applyAlignment="0"/>
    <xf numFmtId="171" fontId="18" fillId="0" borderId="0" applyFill="0" applyBorder="0" applyAlignment="0"/>
    <xf numFmtId="172" fontId="18" fillId="0" borderId="0" applyFill="0" applyBorder="0" applyAlignment="0"/>
    <xf numFmtId="168" fontId="18" fillId="0" borderId="0" applyFill="0" applyBorder="0" applyAlignment="0"/>
    <xf numFmtId="173" fontId="18" fillId="0" borderId="0" applyFill="0" applyBorder="0" applyAlignment="0"/>
    <xf numFmtId="169" fontId="18" fillId="0" borderId="0" applyFill="0" applyBorder="0" applyAlignment="0"/>
    <xf numFmtId="166" fontId="38" fillId="46" borderId="12" applyNumberFormat="0" applyAlignment="0" applyProtection="0"/>
    <xf numFmtId="166" fontId="38" fillId="46" borderId="12" applyNumberFormat="0" applyAlignment="0" applyProtection="0"/>
    <xf numFmtId="166" fontId="39" fillId="46" borderId="12" applyNumberFormat="0" applyAlignment="0" applyProtection="0"/>
    <xf numFmtId="166" fontId="39" fillId="46" borderId="12" applyNumberFormat="0" applyAlignment="0" applyProtection="0"/>
    <xf numFmtId="166" fontId="39" fillId="46" borderId="12" applyNumberFormat="0" applyAlignment="0" applyProtection="0"/>
    <xf numFmtId="166" fontId="39" fillId="46" borderId="12" applyNumberFormat="0" applyAlignment="0" applyProtection="0"/>
    <xf numFmtId="166" fontId="38" fillId="46" borderId="12" applyNumberFormat="0" applyAlignment="0" applyProtection="0"/>
    <xf numFmtId="166" fontId="38" fillId="46" borderId="12" applyNumberFormat="0" applyAlignment="0" applyProtection="0"/>
    <xf numFmtId="166" fontId="38" fillId="46" borderId="12" applyNumberFormat="0" applyAlignment="0" applyProtection="0"/>
    <xf numFmtId="166" fontId="39" fillId="46" borderId="12" applyNumberFormat="0" applyAlignment="0" applyProtection="0"/>
    <xf numFmtId="166" fontId="39" fillId="46" borderId="12" applyNumberFormat="0" applyAlignment="0" applyProtection="0"/>
    <xf numFmtId="0" fontId="39" fillId="46" borderId="12" applyNumberFormat="0" applyAlignment="0" applyProtection="0"/>
    <xf numFmtId="0" fontId="39" fillId="46" borderId="12" applyNumberFormat="0" applyAlignment="0" applyProtection="0"/>
    <xf numFmtId="166" fontId="38" fillId="46" borderId="12" applyNumberFormat="0" applyAlignment="0" applyProtection="0"/>
    <xf numFmtId="166" fontId="40" fillId="0" borderId="0"/>
    <xf numFmtId="166" fontId="40" fillId="0" borderId="0"/>
    <xf numFmtId="0" fontId="40" fillId="0" borderId="0"/>
    <xf numFmtId="166" fontId="41" fillId="58" borderId="13" applyNumberFormat="0" applyAlignment="0" applyProtection="0"/>
    <xf numFmtId="166" fontId="41" fillId="58" borderId="13" applyNumberFormat="0" applyAlignment="0" applyProtection="0"/>
    <xf numFmtId="0" fontId="42" fillId="58" borderId="13" applyNumberFormat="0" applyAlignment="0" applyProtection="0"/>
    <xf numFmtId="166" fontId="42" fillId="58" borderId="13" applyNumberFormat="0" applyAlignment="0" applyProtection="0"/>
    <xf numFmtId="166" fontId="43" fillId="0" borderId="0" applyFont="0" applyFill="0" applyBorder="0" applyAlignment="0" applyProtection="0"/>
    <xf numFmtId="168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66" fontId="43" fillId="0" borderId="0" applyFont="0" applyFill="0" applyBorder="0" applyAlignment="0" applyProtection="0"/>
    <xf numFmtId="169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6" fontId="44" fillId="39" borderId="12" applyNumberFormat="0" applyAlignment="0" applyProtection="0"/>
    <xf numFmtId="166" fontId="44" fillId="39" borderId="12" applyNumberFormat="0" applyAlignment="0" applyProtection="0"/>
    <xf numFmtId="166" fontId="44" fillId="39" borderId="12" applyNumberFormat="0" applyAlignment="0" applyProtection="0"/>
    <xf numFmtId="166" fontId="44" fillId="39" borderId="12" applyNumberFormat="0" applyAlignment="0" applyProtection="0"/>
    <xf numFmtId="166" fontId="44" fillId="39" borderId="12" applyNumberFormat="0" applyAlignment="0" applyProtection="0"/>
    <xf numFmtId="166" fontId="44" fillId="39" borderId="12" applyNumberFormat="0" applyAlignment="0" applyProtection="0"/>
    <xf numFmtId="166" fontId="44" fillId="39" borderId="12" applyNumberFormat="0" applyAlignment="0" applyProtection="0"/>
    <xf numFmtId="0" fontId="44" fillId="39" borderId="12" applyNumberFormat="0" applyAlignment="0" applyProtection="0"/>
    <xf numFmtId="0" fontId="44" fillId="39" borderId="12" applyNumberFormat="0" applyAlignment="0" applyProtection="0"/>
    <xf numFmtId="166" fontId="44" fillId="39" borderId="12" applyNumberFormat="0" applyAlignment="0" applyProtection="0"/>
    <xf numFmtId="166" fontId="44" fillId="39" borderId="12" applyNumberFormat="0" applyAlignment="0" applyProtection="0"/>
    <xf numFmtId="166" fontId="44" fillId="39" borderId="12" applyNumberFormat="0" applyAlignment="0" applyProtection="0"/>
    <xf numFmtId="166" fontId="44" fillId="39" borderId="12" applyNumberFormat="0" applyAlignment="0" applyProtection="0"/>
    <xf numFmtId="166" fontId="44" fillId="39" borderId="12" applyNumberFormat="0" applyAlignment="0" applyProtection="0"/>
    <xf numFmtId="166" fontId="44" fillId="39" borderId="12" applyNumberFormat="0" applyAlignment="0" applyProtection="0"/>
    <xf numFmtId="166" fontId="45" fillId="5" borderId="4" applyNumberFormat="0" applyAlignment="0" applyProtection="0"/>
    <xf numFmtId="166" fontId="44" fillId="39" borderId="12" applyNumberFormat="0" applyAlignment="0" applyProtection="0"/>
    <xf numFmtId="166" fontId="44" fillId="39" borderId="12" applyNumberFormat="0" applyAlignment="0" applyProtection="0"/>
    <xf numFmtId="166" fontId="44" fillId="39" borderId="12" applyNumberFormat="0" applyAlignment="0" applyProtection="0"/>
    <xf numFmtId="166" fontId="44" fillId="39" borderId="12" applyNumberFormat="0" applyAlignment="0" applyProtection="0"/>
    <xf numFmtId="166" fontId="44" fillId="39" borderId="12" applyNumberFormat="0" applyAlignment="0" applyProtection="0"/>
    <xf numFmtId="166" fontId="44" fillId="39" borderId="12" applyNumberFormat="0" applyAlignment="0" applyProtection="0"/>
    <xf numFmtId="166" fontId="44" fillId="39" borderId="12" applyNumberFormat="0" applyAlignment="0" applyProtection="0"/>
    <xf numFmtId="166" fontId="44" fillId="39" borderId="12" applyNumberFormat="0" applyAlignment="0" applyProtection="0"/>
    <xf numFmtId="166" fontId="9" fillId="5" borderId="4" applyNumberFormat="0" applyAlignment="0" applyProtection="0"/>
    <xf numFmtId="166" fontId="44" fillId="39" borderId="12" applyNumberFormat="0" applyAlignment="0" applyProtection="0"/>
    <xf numFmtId="166" fontId="44" fillId="39" borderId="12" applyNumberFormat="0" applyAlignment="0" applyProtection="0"/>
    <xf numFmtId="166" fontId="44" fillId="39" borderId="12" applyNumberFormat="0" applyAlignment="0" applyProtection="0"/>
    <xf numFmtId="166" fontId="46" fillId="39" borderId="12" applyNumberFormat="0" applyAlignment="0" applyProtection="0"/>
    <xf numFmtId="166" fontId="44" fillId="39" borderId="12" applyNumberFormat="0" applyAlignment="0" applyProtection="0"/>
    <xf numFmtId="166" fontId="44" fillId="39" borderId="12" applyNumberFormat="0" applyAlignment="0" applyProtection="0"/>
    <xf numFmtId="166" fontId="44" fillId="39" borderId="12" applyNumberFormat="0" applyAlignment="0" applyProtection="0"/>
    <xf numFmtId="166" fontId="44" fillId="39" borderId="12" applyNumberFormat="0" applyAlignment="0" applyProtection="0"/>
    <xf numFmtId="166" fontId="46" fillId="39" borderId="12" applyNumberFormat="0" applyAlignment="0" applyProtection="0"/>
    <xf numFmtId="166" fontId="46" fillId="39" borderId="12" applyNumberFormat="0" applyAlignment="0" applyProtection="0"/>
    <xf numFmtId="166" fontId="46" fillId="39" borderId="12" applyNumberFormat="0" applyAlignment="0" applyProtection="0"/>
    <xf numFmtId="166" fontId="44" fillId="39" borderId="12" applyNumberFormat="0" applyAlignment="0" applyProtection="0"/>
    <xf numFmtId="166" fontId="44" fillId="39" borderId="12" applyNumberFormat="0" applyAlignment="0" applyProtection="0"/>
    <xf numFmtId="166" fontId="44" fillId="39" borderId="12" applyNumberFormat="0" applyAlignment="0" applyProtection="0"/>
    <xf numFmtId="166" fontId="44" fillId="39" borderId="12" applyNumberFormat="0" applyAlignment="0" applyProtection="0"/>
    <xf numFmtId="166" fontId="47" fillId="39" borderId="12" applyNumberFormat="0" applyAlignment="0" applyProtection="0"/>
    <xf numFmtId="166" fontId="47" fillId="39" borderId="12" applyNumberFormat="0" applyAlignment="0" applyProtection="0"/>
    <xf numFmtId="166" fontId="47" fillId="39" borderId="12" applyNumberFormat="0" applyAlignment="0" applyProtection="0"/>
    <xf numFmtId="166" fontId="47" fillId="39" borderId="12" applyNumberFormat="0" applyAlignment="0" applyProtection="0"/>
    <xf numFmtId="166" fontId="45" fillId="5" borderId="4" applyNumberFormat="0" applyAlignment="0" applyProtection="0"/>
    <xf numFmtId="166" fontId="47" fillId="39" borderId="12" applyNumberFormat="0" applyAlignment="0" applyProtection="0"/>
    <xf numFmtId="166" fontId="47" fillId="39" borderId="12" applyNumberFormat="0" applyAlignment="0" applyProtection="0"/>
    <xf numFmtId="166" fontId="47" fillId="39" borderId="12" applyNumberFormat="0" applyAlignment="0" applyProtection="0"/>
    <xf numFmtId="166" fontId="47" fillId="39" borderId="12" applyNumberFormat="0" applyAlignment="0" applyProtection="0"/>
    <xf numFmtId="0" fontId="44" fillId="39" borderId="12" applyNumberFormat="0" applyAlignment="0" applyProtection="0"/>
    <xf numFmtId="0" fontId="44" fillId="39" borderId="12" applyNumberFormat="0" applyAlignment="0" applyProtection="0"/>
    <xf numFmtId="0" fontId="45" fillId="5" borderId="4" applyNumberFormat="0" applyAlignment="0" applyProtection="0"/>
    <xf numFmtId="166" fontId="44" fillId="39" borderId="12" applyNumberFormat="0" applyAlignment="0" applyProtection="0"/>
    <xf numFmtId="166" fontId="44" fillId="39" borderId="12" applyNumberFormat="0" applyAlignment="0" applyProtection="0"/>
    <xf numFmtId="166" fontId="44" fillId="39" borderId="12" applyNumberFormat="0" applyAlignment="0" applyProtection="0"/>
    <xf numFmtId="166" fontId="44" fillId="39" borderId="12" applyNumberFormat="0" applyAlignment="0" applyProtection="0"/>
    <xf numFmtId="166" fontId="44" fillId="39" borderId="12" applyNumberFormat="0" applyAlignment="0" applyProtection="0"/>
    <xf numFmtId="166" fontId="44" fillId="39" borderId="12" applyNumberFormat="0" applyAlignment="0" applyProtection="0"/>
    <xf numFmtId="166" fontId="44" fillId="39" borderId="12" applyNumberFormat="0" applyAlignment="0" applyProtection="0"/>
    <xf numFmtId="0" fontId="44" fillId="39" borderId="12" applyNumberFormat="0" applyAlignment="0" applyProtection="0"/>
    <xf numFmtId="0" fontId="44" fillId="39" borderId="12" applyNumberFormat="0" applyAlignment="0" applyProtection="0"/>
    <xf numFmtId="166" fontId="44" fillId="39" borderId="12" applyNumberFormat="0" applyAlignment="0" applyProtection="0"/>
    <xf numFmtId="0" fontId="9" fillId="5" borderId="4" applyNumberFormat="0" applyAlignment="0" applyProtection="0"/>
    <xf numFmtId="166" fontId="47" fillId="39" borderId="12" applyNumberFormat="0" applyAlignment="0" applyProtection="0"/>
    <xf numFmtId="166" fontId="47" fillId="39" borderId="12" applyNumberFormat="0" applyAlignment="0" applyProtection="0"/>
    <xf numFmtId="166" fontId="44" fillId="39" borderId="12" applyNumberFormat="0" applyAlignment="0" applyProtection="0"/>
    <xf numFmtId="166" fontId="44" fillId="39" borderId="12" applyNumberFormat="0" applyAlignment="0" applyProtection="0"/>
    <xf numFmtId="166" fontId="44" fillId="39" borderId="12" applyNumberFormat="0" applyAlignment="0" applyProtection="0"/>
    <xf numFmtId="166" fontId="44" fillId="39" borderId="12" applyNumberFormat="0" applyAlignment="0" applyProtection="0"/>
    <xf numFmtId="166" fontId="44" fillId="39" borderId="12" applyNumberFormat="0" applyAlignment="0" applyProtection="0"/>
    <xf numFmtId="166" fontId="44" fillId="39" borderId="12" applyNumberFormat="0" applyAlignment="0" applyProtection="0"/>
    <xf numFmtId="166" fontId="44" fillId="39" borderId="12" applyNumberFormat="0" applyAlignment="0" applyProtection="0"/>
    <xf numFmtId="0" fontId="44" fillId="39" borderId="12" applyNumberFormat="0" applyAlignment="0" applyProtection="0"/>
    <xf numFmtId="0" fontId="44" fillId="39" borderId="12" applyNumberFormat="0" applyAlignment="0" applyProtection="0"/>
    <xf numFmtId="166" fontId="44" fillId="39" borderId="12" applyNumberFormat="0" applyAlignment="0" applyProtection="0"/>
    <xf numFmtId="166" fontId="44" fillId="39" borderId="12" applyNumberFormat="0" applyAlignment="0" applyProtection="0"/>
    <xf numFmtId="166" fontId="44" fillId="39" borderId="12" applyNumberFormat="0" applyAlignment="0" applyProtection="0"/>
    <xf numFmtId="166" fontId="44" fillId="39" borderId="12" applyNumberFormat="0" applyAlignment="0" applyProtection="0"/>
    <xf numFmtId="166" fontId="44" fillId="39" borderId="12" applyNumberFormat="0" applyAlignment="0" applyProtection="0"/>
    <xf numFmtId="166" fontId="44" fillId="39" borderId="12" applyNumberFormat="0" applyAlignment="0" applyProtection="0"/>
    <xf numFmtId="166" fontId="44" fillId="39" borderId="12" applyNumberFormat="0" applyAlignment="0" applyProtection="0"/>
    <xf numFmtId="166" fontId="44" fillId="39" borderId="12" applyNumberFormat="0" applyAlignment="0" applyProtection="0"/>
    <xf numFmtId="0" fontId="44" fillId="39" borderId="12" applyNumberFormat="0" applyAlignment="0" applyProtection="0"/>
    <xf numFmtId="0" fontId="44" fillId="39" borderId="12" applyNumberFormat="0" applyAlignment="0" applyProtection="0"/>
    <xf numFmtId="166" fontId="44" fillId="39" borderId="12" applyNumberFormat="0" applyAlignment="0" applyProtection="0"/>
    <xf numFmtId="166" fontId="44" fillId="39" borderId="12" applyNumberFormat="0" applyAlignment="0" applyProtection="0"/>
    <xf numFmtId="166" fontId="44" fillId="39" borderId="12" applyNumberFormat="0" applyAlignment="0" applyProtection="0"/>
    <xf numFmtId="166" fontId="44" fillId="39" borderId="12" applyNumberFormat="0" applyAlignment="0" applyProtection="0"/>
    <xf numFmtId="166" fontId="44" fillId="39" borderId="12" applyNumberFormat="0" applyAlignment="0" applyProtection="0"/>
    <xf numFmtId="166" fontId="44" fillId="39" borderId="12" applyNumberFormat="0" applyAlignment="0" applyProtection="0"/>
    <xf numFmtId="166" fontId="44" fillId="39" borderId="12" applyNumberFormat="0" applyAlignment="0" applyProtection="0"/>
    <xf numFmtId="166" fontId="44" fillId="39" borderId="12" applyNumberFormat="0" applyAlignment="0" applyProtection="0"/>
    <xf numFmtId="0" fontId="44" fillId="39" borderId="12" applyNumberFormat="0" applyAlignment="0" applyProtection="0"/>
    <xf numFmtId="0" fontId="44" fillId="39" borderId="12" applyNumberFormat="0" applyAlignment="0" applyProtection="0"/>
    <xf numFmtId="166" fontId="44" fillId="39" borderId="12" applyNumberFormat="0" applyAlignment="0" applyProtection="0"/>
    <xf numFmtId="166" fontId="44" fillId="39" borderId="12" applyNumberFormat="0" applyAlignment="0" applyProtection="0"/>
    <xf numFmtId="166" fontId="44" fillId="39" borderId="12" applyNumberFormat="0" applyAlignment="0" applyProtection="0"/>
    <xf numFmtId="166" fontId="44" fillId="39" borderId="12" applyNumberFormat="0" applyAlignment="0" applyProtection="0"/>
    <xf numFmtId="166" fontId="44" fillId="39" borderId="12" applyNumberFormat="0" applyAlignment="0" applyProtection="0"/>
    <xf numFmtId="166" fontId="44" fillId="39" borderId="12" applyNumberFormat="0" applyAlignment="0" applyProtection="0"/>
    <xf numFmtId="166" fontId="44" fillId="39" borderId="12" applyNumberFormat="0" applyAlignment="0" applyProtection="0"/>
    <xf numFmtId="166" fontId="44" fillId="39" borderId="12" applyNumberFormat="0" applyAlignment="0" applyProtection="0"/>
    <xf numFmtId="0" fontId="44" fillId="39" borderId="12" applyNumberFormat="0" applyAlignment="0" applyProtection="0"/>
    <xf numFmtId="0" fontId="44" fillId="39" borderId="12" applyNumberFormat="0" applyAlignment="0" applyProtection="0"/>
    <xf numFmtId="166" fontId="44" fillId="39" borderId="12" applyNumberFormat="0" applyAlignment="0" applyProtection="0"/>
    <xf numFmtId="166" fontId="44" fillId="39" borderId="12" applyNumberFormat="0" applyAlignment="0" applyProtection="0"/>
    <xf numFmtId="166" fontId="44" fillId="39" borderId="12" applyNumberFormat="0" applyAlignment="0" applyProtection="0"/>
    <xf numFmtId="166" fontId="44" fillId="39" borderId="12" applyNumberFormat="0" applyAlignment="0" applyProtection="0"/>
    <xf numFmtId="166" fontId="44" fillId="39" borderId="12" applyNumberFormat="0" applyAlignment="0" applyProtection="0"/>
    <xf numFmtId="166" fontId="44" fillId="39" borderId="12" applyNumberFormat="0" applyAlignment="0" applyProtection="0"/>
    <xf numFmtId="166" fontId="44" fillId="39" borderId="12" applyNumberFormat="0" applyAlignment="0" applyProtection="0"/>
    <xf numFmtId="166" fontId="44" fillId="39" borderId="12" applyNumberFormat="0" applyAlignment="0" applyProtection="0"/>
    <xf numFmtId="0" fontId="44" fillId="39" borderId="12" applyNumberFormat="0" applyAlignment="0" applyProtection="0"/>
    <xf numFmtId="0" fontId="44" fillId="39" borderId="12" applyNumberFormat="0" applyAlignment="0" applyProtection="0"/>
    <xf numFmtId="166" fontId="44" fillId="39" borderId="12" applyNumberFormat="0" applyAlignment="0" applyProtection="0"/>
    <xf numFmtId="166" fontId="44" fillId="39" borderId="12" applyNumberFormat="0" applyAlignment="0" applyProtection="0"/>
    <xf numFmtId="166" fontId="44" fillId="39" borderId="12" applyNumberFormat="0" applyAlignment="0" applyProtection="0"/>
    <xf numFmtId="166" fontId="44" fillId="39" borderId="12" applyNumberFormat="0" applyAlignment="0" applyProtection="0"/>
    <xf numFmtId="166" fontId="44" fillId="39" borderId="12" applyNumberFormat="0" applyAlignment="0" applyProtection="0"/>
    <xf numFmtId="166" fontId="44" fillId="39" borderId="12" applyNumberFormat="0" applyAlignment="0" applyProtection="0"/>
    <xf numFmtId="166" fontId="44" fillId="39" borderId="12" applyNumberFormat="0" applyAlignment="0" applyProtection="0"/>
    <xf numFmtId="166" fontId="44" fillId="39" borderId="12" applyNumberFormat="0" applyAlignment="0" applyProtection="0"/>
    <xf numFmtId="0" fontId="44" fillId="39" borderId="12" applyNumberFormat="0" applyAlignment="0" applyProtection="0"/>
    <xf numFmtId="0" fontId="44" fillId="39" borderId="12" applyNumberFormat="0" applyAlignment="0" applyProtection="0"/>
    <xf numFmtId="166" fontId="44" fillId="39" borderId="12" applyNumberFormat="0" applyAlignment="0" applyProtection="0"/>
    <xf numFmtId="166" fontId="44" fillId="39" borderId="12" applyNumberFormat="0" applyAlignment="0" applyProtection="0"/>
    <xf numFmtId="166" fontId="44" fillId="39" borderId="12" applyNumberFormat="0" applyAlignment="0" applyProtection="0"/>
    <xf numFmtId="166" fontId="44" fillId="39" borderId="12" applyNumberFormat="0" applyAlignment="0" applyProtection="0"/>
    <xf numFmtId="166" fontId="44" fillId="39" borderId="12" applyNumberFormat="0" applyAlignment="0" applyProtection="0"/>
    <xf numFmtId="166" fontId="44" fillId="39" borderId="12" applyNumberFormat="0" applyAlignment="0" applyProtection="0"/>
    <xf numFmtId="166" fontId="44" fillId="39" borderId="12" applyNumberFormat="0" applyAlignment="0" applyProtection="0"/>
    <xf numFmtId="166" fontId="44" fillId="39" borderId="12" applyNumberFormat="0" applyAlignment="0" applyProtection="0"/>
    <xf numFmtId="0" fontId="44" fillId="39" borderId="12" applyNumberFormat="0" applyAlignment="0" applyProtection="0"/>
    <xf numFmtId="0" fontId="44" fillId="39" borderId="12" applyNumberFormat="0" applyAlignment="0" applyProtection="0"/>
    <xf numFmtId="166" fontId="44" fillId="39" borderId="12" applyNumberFormat="0" applyAlignment="0" applyProtection="0"/>
    <xf numFmtId="166" fontId="48" fillId="46" borderId="14" applyNumberFormat="0" applyAlignment="0" applyProtection="0"/>
    <xf numFmtId="166" fontId="48" fillId="46" borderId="14" applyNumberFormat="0" applyAlignment="0" applyProtection="0"/>
    <xf numFmtId="166" fontId="48" fillId="46" borderId="14" applyNumberFormat="0" applyAlignment="0" applyProtection="0"/>
    <xf numFmtId="166" fontId="48" fillId="46" borderId="14" applyNumberFormat="0" applyAlignment="0" applyProtection="0"/>
    <xf numFmtId="166" fontId="48" fillId="46" borderId="14" applyNumberFormat="0" applyAlignment="0" applyProtection="0"/>
    <xf numFmtId="166" fontId="48" fillId="46" borderId="14" applyNumberFormat="0" applyAlignment="0" applyProtection="0"/>
    <xf numFmtId="166" fontId="48" fillId="46" borderId="14" applyNumberFormat="0" applyAlignment="0" applyProtection="0"/>
    <xf numFmtId="0" fontId="48" fillId="46" borderId="14" applyNumberFormat="0" applyAlignment="0" applyProtection="0"/>
    <xf numFmtId="0" fontId="48" fillId="46" borderId="14" applyNumberFormat="0" applyAlignment="0" applyProtection="0"/>
    <xf numFmtId="166" fontId="48" fillId="46" borderId="14" applyNumberFormat="0" applyAlignment="0" applyProtection="0"/>
    <xf numFmtId="166" fontId="48" fillId="46" borderId="14" applyNumberFormat="0" applyAlignment="0" applyProtection="0"/>
    <xf numFmtId="166" fontId="48" fillId="46" borderId="14" applyNumberFormat="0" applyAlignment="0" applyProtection="0"/>
    <xf numFmtId="166" fontId="48" fillId="46" borderId="14" applyNumberFormat="0" applyAlignment="0" applyProtection="0"/>
    <xf numFmtId="166" fontId="48" fillId="46" borderId="14" applyNumberFormat="0" applyAlignment="0" applyProtection="0"/>
    <xf numFmtId="166" fontId="48" fillId="46" borderId="14" applyNumberFormat="0" applyAlignment="0" applyProtection="0"/>
    <xf numFmtId="166" fontId="49" fillId="6" borderId="5" applyNumberFormat="0" applyAlignment="0" applyProtection="0"/>
    <xf numFmtId="166" fontId="48" fillId="46" borderId="14" applyNumberFormat="0" applyAlignment="0" applyProtection="0"/>
    <xf numFmtId="166" fontId="48" fillId="46" borderId="14" applyNumberFormat="0" applyAlignment="0" applyProtection="0"/>
    <xf numFmtId="166" fontId="48" fillId="46" borderId="14" applyNumberFormat="0" applyAlignment="0" applyProtection="0"/>
    <xf numFmtId="166" fontId="48" fillId="40" borderId="14" applyNumberFormat="0" applyAlignment="0" applyProtection="0"/>
    <xf numFmtId="166" fontId="48" fillId="40" borderId="14" applyNumberFormat="0" applyAlignment="0" applyProtection="0"/>
    <xf numFmtId="166" fontId="48" fillId="40" borderId="14" applyNumberFormat="0" applyAlignment="0" applyProtection="0"/>
    <xf numFmtId="166" fontId="48" fillId="40" borderId="14" applyNumberFormat="0" applyAlignment="0" applyProtection="0"/>
    <xf numFmtId="166" fontId="48" fillId="40" borderId="14" applyNumberFormat="0" applyAlignment="0" applyProtection="0"/>
    <xf numFmtId="166" fontId="48" fillId="40" borderId="14" applyNumberFormat="0" applyAlignment="0" applyProtection="0"/>
    <xf numFmtId="166" fontId="48" fillId="40" borderId="14" applyNumberFormat="0" applyAlignment="0" applyProtection="0"/>
    <xf numFmtId="166" fontId="48" fillId="40" borderId="14" applyNumberFormat="0" applyAlignment="0" applyProtection="0"/>
    <xf numFmtId="166" fontId="48" fillId="40" borderId="14" applyNumberFormat="0" applyAlignment="0" applyProtection="0"/>
    <xf numFmtId="166" fontId="48" fillId="40" borderId="14" applyNumberFormat="0" applyAlignment="0" applyProtection="0"/>
    <xf numFmtId="166" fontId="48" fillId="40" borderId="14" applyNumberFormat="0" applyAlignment="0" applyProtection="0"/>
    <xf numFmtId="166" fontId="48" fillId="40" borderId="14" applyNumberFormat="0" applyAlignment="0" applyProtection="0"/>
    <xf numFmtId="166" fontId="48" fillId="40" borderId="14" applyNumberFormat="0" applyAlignment="0" applyProtection="0"/>
    <xf numFmtId="166" fontId="48" fillId="40" borderId="14" applyNumberFormat="0" applyAlignment="0" applyProtection="0"/>
    <xf numFmtId="166" fontId="48" fillId="40" borderId="14" applyNumberFormat="0" applyAlignment="0" applyProtection="0"/>
    <xf numFmtId="166" fontId="48" fillId="40" borderId="14" applyNumberFormat="0" applyAlignment="0" applyProtection="0"/>
    <xf numFmtId="166" fontId="48" fillId="40" borderId="14" applyNumberFormat="0" applyAlignment="0" applyProtection="0"/>
    <xf numFmtId="166" fontId="48" fillId="40" borderId="14" applyNumberFormat="0" applyAlignment="0" applyProtection="0"/>
    <xf numFmtId="166" fontId="48" fillId="40" borderId="14" applyNumberFormat="0" applyAlignment="0" applyProtection="0"/>
    <xf numFmtId="166" fontId="48" fillId="40" borderId="14" applyNumberFormat="0" applyAlignment="0" applyProtection="0"/>
    <xf numFmtId="166" fontId="48" fillId="40" borderId="14" applyNumberFormat="0" applyAlignment="0" applyProtection="0"/>
    <xf numFmtId="166" fontId="48" fillId="40" borderId="14" applyNumberFormat="0" applyAlignment="0" applyProtection="0"/>
    <xf numFmtId="166" fontId="48" fillId="40" borderId="14" applyNumberFormat="0" applyAlignment="0" applyProtection="0"/>
    <xf numFmtId="166" fontId="48" fillId="40" borderId="14" applyNumberFormat="0" applyAlignment="0" applyProtection="0"/>
    <xf numFmtId="166" fontId="48" fillId="40" borderId="14" applyNumberFormat="0" applyAlignment="0" applyProtection="0"/>
    <xf numFmtId="166" fontId="48" fillId="40" borderId="14" applyNumberFormat="0" applyAlignment="0" applyProtection="0"/>
    <xf numFmtId="166" fontId="48" fillId="40" borderId="14" applyNumberFormat="0" applyAlignment="0" applyProtection="0"/>
    <xf numFmtId="166" fontId="48" fillId="40" borderId="14" applyNumberFormat="0" applyAlignment="0" applyProtection="0"/>
    <xf numFmtId="166" fontId="48" fillId="40" borderId="14" applyNumberFormat="0" applyAlignment="0" applyProtection="0"/>
    <xf numFmtId="166" fontId="48" fillId="40" borderId="14" applyNumberFormat="0" applyAlignment="0" applyProtection="0"/>
    <xf numFmtId="166" fontId="48" fillId="40" borderId="14" applyNumberFormat="0" applyAlignment="0" applyProtection="0"/>
    <xf numFmtId="166" fontId="48" fillId="40" borderId="14" applyNumberFormat="0" applyAlignment="0" applyProtection="0"/>
    <xf numFmtId="166" fontId="48" fillId="40" borderId="14" applyNumberFormat="0" applyAlignment="0" applyProtection="0"/>
    <xf numFmtId="166" fontId="48" fillId="40" borderId="14" applyNumberFormat="0" applyAlignment="0" applyProtection="0"/>
    <xf numFmtId="166" fontId="48" fillId="40" borderId="14" applyNumberFormat="0" applyAlignment="0" applyProtection="0"/>
    <xf numFmtId="166" fontId="48" fillId="40" borderId="14" applyNumberFormat="0" applyAlignment="0" applyProtection="0"/>
    <xf numFmtId="166" fontId="48" fillId="40" borderId="14" applyNumberFormat="0" applyAlignment="0" applyProtection="0"/>
    <xf numFmtId="166" fontId="48" fillId="40" borderId="14" applyNumberFormat="0" applyAlignment="0" applyProtection="0"/>
    <xf numFmtId="166" fontId="48" fillId="40" borderId="14" applyNumberFormat="0" applyAlignment="0" applyProtection="0"/>
    <xf numFmtId="166" fontId="48" fillId="40" borderId="14" applyNumberFormat="0" applyAlignment="0" applyProtection="0"/>
    <xf numFmtId="166" fontId="48" fillId="40" borderId="14" applyNumberFormat="0" applyAlignment="0" applyProtection="0"/>
    <xf numFmtId="166" fontId="48" fillId="40" borderId="14" applyNumberFormat="0" applyAlignment="0" applyProtection="0"/>
    <xf numFmtId="166" fontId="48" fillId="40" borderId="14" applyNumberFormat="0" applyAlignment="0" applyProtection="0"/>
    <xf numFmtId="166" fontId="48" fillId="40" borderId="14" applyNumberFormat="0" applyAlignment="0" applyProtection="0"/>
    <xf numFmtId="166" fontId="48" fillId="40" borderId="14" applyNumberFormat="0" applyAlignment="0" applyProtection="0"/>
    <xf numFmtId="166" fontId="10" fillId="6" borderId="5" applyNumberFormat="0" applyAlignment="0" applyProtection="0"/>
    <xf numFmtId="166" fontId="48" fillId="40" borderId="14" applyNumberFormat="0" applyAlignment="0" applyProtection="0"/>
    <xf numFmtId="166" fontId="48" fillId="40" borderId="14" applyNumberFormat="0" applyAlignment="0" applyProtection="0"/>
    <xf numFmtId="166" fontId="48" fillId="40" borderId="14" applyNumberFormat="0" applyAlignment="0" applyProtection="0"/>
    <xf numFmtId="166" fontId="50" fillId="40" borderId="14" applyNumberFormat="0" applyAlignment="0" applyProtection="0"/>
    <xf numFmtId="166" fontId="50" fillId="40" borderId="14" applyNumberFormat="0" applyAlignment="0" applyProtection="0"/>
    <xf numFmtId="166" fontId="50" fillId="40" borderId="14" applyNumberFormat="0" applyAlignment="0" applyProtection="0"/>
    <xf numFmtId="166" fontId="50" fillId="40" borderId="14" applyNumberFormat="0" applyAlignment="0" applyProtection="0"/>
    <xf numFmtId="166" fontId="50" fillId="40" borderId="14" applyNumberFormat="0" applyAlignment="0" applyProtection="0"/>
    <xf numFmtId="166" fontId="50" fillId="40" borderId="14" applyNumberFormat="0" applyAlignment="0" applyProtection="0"/>
    <xf numFmtId="166" fontId="50" fillId="40" borderId="14" applyNumberFormat="0" applyAlignment="0" applyProtection="0"/>
    <xf numFmtId="166" fontId="50" fillId="40" borderId="14" applyNumberFormat="0" applyAlignment="0" applyProtection="0"/>
    <xf numFmtId="166" fontId="50" fillId="40" borderId="14" applyNumberFormat="0" applyAlignment="0" applyProtection="0"/>
    <xf numFmtId="166" fontId="48" fillId="46" borderId="14" applyNumberFormat="0" applyAlignment="0" applyProtection="0"/>
    <xf numFmtId="166" fontId="48" fillId="46" borderId="14" applyNumberFormat="0" applyAlignment="0" applyProtection="0"/>
    <xf numFmtId="166" fontId="48" fillId="46" borderId="14" applyNumberFormat="0" applyAlignment="0" applyProtection="0"/>
    <xf numFmtId="166" fontId="48" fillId="46" borderId="14" applyNumberFormat="0" applyAlignment="0" applyProtection="0"/>
    <xf numFmtId="166" fontId="50" fillId="40" borderId="14" applyNumberFormat="0" applyAlignment="0" applyProtection="0"/>
    <xf numFmtId="166" fontId="50" fillId="40" borderId="14" applyNumberFormat="0" applyAlignment="0" applyProtection="0"/>
    <xf numFmtId="166" fontId="50" fillId="40" borderId="14" applyNumberFormat="0" applyAlignment="0" applyProtection="0"/>
    <xf numFmtId="166" fontId="48" fillId="46" borderId="14" applyNumberFormat="0" applyAlignment="0" applyProtection="0"/>
    <xf numFmtId="166" fontId="48" fillId="46" borderId="14" applyNumberFormat="0" applyAlignment="0" applyProtection="0"/>
    <xf numFmtId="166" fontId="48" fillId="46" borderId="14" applyNumberFormat="0" applyAlignment="0" applyProtection="0"/>
    <xf numFmtId="166" fontId="48" fillId="46" borderId="14" applyNumberFormat="0" applyAlignment="0" applyProtection="0"/>
    <xf numFmtId="166" fontId="51" fillId="46" borderId="14" applyNumberFormat="0" applyAlignment="0" applyProtection="0"/>
    <xf numFmtId="166" fontId="51" fillId="46" borderId="14" applyNumberFormat="0" applyAlignment="0" applyProtection="0"/>
    <xf numFmtId="166" fontId="51" fillId="46" borderId="14" applyNumberFormat="0" applyAlignment="0" applyProtection="0"/>
    <xf numFmtId="166" fontId="51" fillId="46" borderId="14" applyNumberFormat="0" applyAlignment="0" applyProtection="0"/>
    <xf numFmtId="166" fontId="49" fillId="6" borderId="5" applyNumberFormat="0" applyAlignment="0" applyProtection="0"/>
    <xf numFmtId="166" fontId="51" fillId="46" borderId="14" applyNumberFormat="0" applyAlignment="0" applyProtection="0"/>
    <xf numFmtId="166" fontId="51" fillId="46" borderId="14" applyNumberFormat="0" applyAlignment="0" applyProtection="0"/>
    <xf numFmtId="166" fontId="51" fillId="46" borderId="14" applyNumberFormat="0" applyAlignment="0" applyProtection="0"/>
    <xf numFmtId="166" fontId="51" fillId="46" borderId="14" applyNumberFormat="0" applyAlignment="0" applyProtection="0"/>
    <xf numFmtId="0" fontId="48" fillId="46" borderId="14" applyNumberFormat="0" applyAlignment="0" applyProtection="0"/>
    <xf numFmtId="0" fontId="48" fillId="46" borderId="14" applyNumberFormat="0" applyAlignment="0" applyProtection="0"/>
    <xf numFmtId="0" fontId="49" fillId="6" borderId="5" applyNumberFormat="0" applyAlignment="0" applyProtection="0"/>
    <xf numFmtId="166" fontId="48" fillId="46" borderId="14" applyNumberFormat="0" applyAlignment="0" applyProtection="0"/>
    <xf numFmtId="166" fontId="48" fillId="46" borderId="14" applyNumberFormat="0" applyAlignment="0" applyProtection="0"/>
    <xf numFmtId="166" fontId="48" fillId="46" borderId="14" applyNumberFormat="0" applyAlignment="0" applyProtection="0"/>
    <xf numFmtId="166" fontId="48" fillId="46" borderId="14" applyNumberFormat="0" applyAlignment="0" applyProtection="0"/>
    <xf numFmtId="166" fontId="48" fillId="46" borderId="14" applyNumberFormat="0" applyAlignment="0" applyProtection="0"/>
    <xf numFmtId="166" fontId="48" fillId="46" borderId="14" applyNumberFormat="0" applyAlignment="0" applyProtection="0"/>
    <xf numFmtId="166" fontId="48" fillId="46" borderId="14" applyNumberFormat="0" applyAlignment="0" applyProtection="0"/>
    <xf numFmtId="0" fontId="48" fillId="46" borderId="14" applyNumberFormat="0" applyAlignment="0" applyProtection="0"/>
    <xf numFmtId="0" fontId="48" fillId="46" borderId="14" applyNumberFormat="0" applyAlignment="0" applyProtection="0"/>
    <xf numFmtId="166" fontId="48" fillId="46" borderId="14" applyNumberFormat="0" applyAlignment="0" applyProtection="0"/>
    <xf numFmtId="0" fontId="10" fillId="6" borderId="5" applyNumberFormat="0" applyAlignment="0" applyProtection="0"/>
    <xf numFmtId="166" fontId="51" fillId="46" borderId="14" applyNumberFormat="0" applyAlignment="0" applyProtection="0"/>
    <xf numFmtId="166" fontId="51" fillId="46" borderId="14" applyNumberFormat="0" applyAlignment="0" applyProtection="0"/>
    <xf numFmtId="166" fontId="48" fillId="46" borderId="14" applyNumberFormat="0" applyAlignment="0" applyProtection="0"/>
    <xf numFmtId="166" fontId="48" fillId="46" borderId="14" applyNumberFormat="0" applyAlignment="0" applyProtection="0"/>
    <xf numFmtId="166" fontId="48" fillId="46" borderId="14" applyNumberFormat="0" applyAlignment="0" applyProtection="0"/>
    <xf numFmtId="166" fontId="48" fillId="46" borderId="14" applyNumberFormat="0" applyAlignment="0" applyProtection="0"/>
    <xf numFmtId="166" fontId="48" fillId="46" borderId="14" applyNumberFormat="0" applyAlignment="0" applyProtection="0"/>
    <xf numFmtId="166" fontId="48" fillId="46" borderId="14" applyNumberFormat="0" applyAlignment="0" applyProtection="0"/>
    <xf numFmtId="166" fontId="48" fillId="46" borderId="14" applyNumberFormat="0" applyAlignment="0" applyProtection="0"/>
    <xf numFmtId="0" fontId="48" fillId="46" borderId="14" applyNumberFormat="0" applyAlignment="0" applyProtection="0"/>
    <xf numFmtId="0" fontId="48" fillId="46" borderId="14" applyNumberFormat="0" applyAlignment="0" applyProtection="0"/>
    <xf numFmtId="166" fontId="48" fillId="46" borderId="14" applyNumberFormat="0" applyAlignment="0" applyProtection="0"/>
    <xf numFmtId="166" fontId="48" fillId="46" borderId="14" applyNumberFormat="0" applyAlignment="0" applyProtection="0"/>
    <xf numFmtId="166" fontId="48" fillId="46" borderId="14" applyNumberFormat="0" applyAlignment="0" applyProtection="0"/>
    <xf numFmtId="166" fontId="48" fillId="46" borderId="14" applyNumberFormat="0" applyAlignment="0" applyProtection="0"/>
    <xf numFmtId="166" fontId="48" fillId="46" borderId="14" applyNumberFormat="0" applyAlignment="0" applyProtection="0"/>
    <xf numFmtId="166" fontId="48" fillId="46" borderId="14" applyNumberFormat="0" applyAlignment="0" applyProtection="0"/>
    <xf numFmtId="166" fontId="48" fillId="46" borderId="14" applyNumberFormat="0" applyAlignment="0" applyProtection="0"/>
    <xf numFmtId="166" fontId="48" fillId="46" borderId="14" applyNumberFormat="0" applyAlignment="0" applyProtection="0"/>
    <xf numFmtId="0" fontId="48" fillId="46" borderId="14" applyNumberFormat="0" applyAlignment="0" applyProtection="0"/>
    <xf numFmtId="0" fontId="48" fillId="46" borderId="14" applyNumberFormat="0" applyAlignment="0" applyProtection="0"/>
    <xf numFmtId="166" fontId="48" fillId="46" borderId="14" applyNumberFormat="0" applyAlignment="0" applyProtection="0"/>
    <xf numFmtId="166" fontId="48" fillId="46" borderId="14" applyNumberFormat="0" applyAlignment="0" applyProtection="0"/>
    <xf numFmtId="166" fontId="48" fillId="46" borderId="14" applyNumberFormat="0" applyAlignment="0" applyProtection="0"/>
    <xf numFmtId="166" fontId="48" fillId="46" borderId="14" applyNumberFormat="0" applyAlignment="0" applyProtection="0"/>
    <xf numFmtId="166" fontId="48" fillId="46" borderId="14" applyNumberFormat="0" applyAlignment="0" applyProtection="0"/>
    <xf numFmtId="166" fontId="48" fillId="46" borderId="14" applyNumberFormat="0" applyAlignment="0" applyProtection="0"/>
    <xf numFmtId="166" fontId="48" fillId="46" borderId="14" applyNumberFormat="0" applyAlignment="0" applyProtection="0"/>
    <xf numFmtId="166" fontId="48" fillId="46" borderId="14" applyNumberFormat="0" applyAlignment="0" applyProtection="0"/>
    <xf numFmtId="0" fontId="48" fillId="46" borderId="14" applyNumberFormat="0" applyAlignment="0" applyProtection="0"/>
    <xf numFmtId="0" fontId="48" fillId="46" borderId="14" applyNumberFormat="0" applyAlignment="0" applyProtection="0"/>
    <xf numFmtId="166" fontId="48" fillId="46" borderId="14" applyNumberFormat="0" applyAlignment="0" applyProtection="0"/>
    <xf numFmtId="166" fontId="48" fillId="46" borderId="14" applyNumberFormat="0" applyAlignment="0" applyProtection="0"/>
    <xf numFmtId="166" fontId="48" fillId="46" borderId="14" applyNumberFormat="0" applyAlignment="0" applyProtection="0"/>
    <xf numFmtId="166" fontId="48" fillId="46" borderId="14" applyNumberFormat="0" applyAlignment="0" applyProtection="0"/>
    <xf numFmtId="166" fontId="48" fillId="46" borderId="14" applyNumberFormat="0" applyAlignment="0" applyProtection="0"/>
    <xf numFmtId="166" fontId="48" fillId="46" borderId="14" applyNumberFormat="0" applyAlignment="0" applyProtection="0"/>
    <xf numFmtId="166" fontId="48" fillId="46" borderId="14" applyNumberFormat="0" applyAlignment="0" applyProtection="0"/>
    <xf numFmtId="166" fontId="48" fillId="46" borderId="14" applyNumberFormat="0" applyAlignment="0" applyProtection="0"/>
    <xf numFmtId="0" fontId="48" fillId="46" borderId="14" applyNumberFormat="0" applyAlignment="0" applyProtection="0"/>
    <xf numFmtId="0" fontId="48" fillId="46" borderId="14" applyNumberFormat="0" applyAlignment="0" applyProtection="0"/>
    <xf numFmtId="166" fontId="48" fillId="46" borderId="14" applyNumberFormat="0" applyAlignment="0" applyProtection="0"/>
    <xf numFmtId="166" fontId="48" fillId="46" borderId="14" applyNumberFormat="0" applyAlignment="0" applyProtection="0"/>
    <xf numFmtId="166" fontId="48" fillId="46" borderId="14" applyNumberFormat="0" applyAlignment="0" applyProtection="0"/>
    <xf numFmtId="166" fontId="48" fillId="46" borderId="14" applyNumberFormat="0" applyAlignment="0" applyProtection="0"/>
    <xf numFmtId="166" fontId="48" fillId="46" borderId="14" applyNumberFormat="0" applyAlignment="0" applyProtection="0"/>
    <xf numFmtId="166" fontId="48" fillId="46" borderId="14" applyNumberFormat="0" applyAlignment="0" applyProtection="0"/>
    <xf numFmtId="166" fontId="48" fillId="46" borderId="14" applyNumberFormat="0" applyAlignment="0" applyProtection="0"/>
    <xf numFmtId="166" fontId="48" fillId="46" borderId="14" applyNumberFormat="0" applyAlignment="0" applyProtection="0"/>
    <xf numFmtId="0" fontId="48" fillId="46" borderId="14" applyNumberFormat="0" applyAlignment="0" applyProtection="0"/>
    <xf numFmtId="0" fontId="48" fillId="46" borderId="14" applyNumberFormat="0" applyAlignment="0" applyProtection="0"/>
    <xf numFmtId="166" fontId="48" fillId="46" borderId="14" applyNumberFormat="0" applyAlignment="0" applyProtection="0"/>
    <xf numFmtId="166" fontId="48" fillId="46" borderId="14" applyNumberFormat="0" applyAlignment="0" applyProtection="0"/>
    <xf numFmtId="166" fontId="48" fillId="46" borderId="14" applyNumberFormat="0" applyAlignment="0" applyProtection="0"/>
    <xf numFmtId="166" fontId="48" fillId="46" borderId="14" applyNumberFormat="0" applyAlignment="0" applyProtection="0"/>
    <xf numFmtId="166" fontId="48" fillId="46" borderId="14" applyNumberFormat="0" applyAlignment="0" applyProtection="0"/>
    <xf numFmtId="166" fontId="48" fillId="46" borderId="14" applyNumberFormat="0" applyAlignment="0" applyProtection="0"/>
    <xf numFmtId="166" fontId="48" fillId="46" borderId="14" applyNumberFormat="0" applyAlignment="0" applyProtection="0"/>
    <xf numFmtId="166" fontId="48" fillId="46" borderId="14" applyNumberFormat="0" applyAlignment="0" applyProtection="0"/>
    <xf numFmtId="0" fontId="48" fillId="46" borderId="14" applyNumberFormat="0" applyAlignment="0" applyProtection="0"/>
    <xf numFmtId="0" fontId="48" fillId="46" borderId="14" applyNumberFormat="0" applyAlignment="0" applyProtection="0"/>
    <xf numFmtId="166" fontId="48" fillId="46" borderId="14" applyNumberFormat="0" applyAlignment="0" applyProtection="0"/>
    <xf numFmtId="166" fontId="48" fillId="46" borderId="14" applyNumberFormat="0" applyAlignment="0" applyProtection="0"/>
    <xf numFmtId="166" fontId="48" fillId="46" borderId="14" applyNumberFormat="0" applyAlignment="0" applyProtection="0"/>
    <xf numFmtId="166" fontId="48" fillId="46" borderId="14" applyNumberFormat="0" applyAlignment="0" applyProtection="0"/>
    <xf numFmtId="166" fontId="48" fillId="46" borderId="14" applyNumberFormat="0" applyAlignment="0" applyProtection="0"/>
    <xf numFmtId="166" fontId="48" fillId="46" borderId="14" applyNumberFormat="0" applyAlignment="0" applyProtection="0"/>
    <xf numFmtId="166" fontId="48" fillId="46" borderId="14" applyNumberFormat="0" applyAlignment="0" applyProtection="0"/>
    <xf numFmtId="166" fontId="48" fillId="46" borderId="14" applyNumberFormat="0" applyAlignment="0" applyProtection="0"/>
    <xf numFmtId="0" fontId="48" fillId="46" borderId="14" applyNumberFormat="0" applyAlignment="0" applyProtection="0"/>
    <xf numFmtId="0" fontId="48" fillId="46" borderId="14" applyNumberFormat="0" applyAlignment="0" applyProtection="0"/>
    <xf numFmtId="166" fontId="48" fillId="46" borderId="14" applyNumberFormat="0" applyAlignment="0" applyProtection="0"/>
    <xf numFmtId="14" fontId="52" fillId="0" borderId="0" applyFill="0" applyBorder="0" applyAlignment="0"/>
    <xf numFmtId="175" fontId="18" fillId="0" borderId="15">
      <alignment vertical="center"/>
    </xf>
    <xf numFmtId="49" fontId="20" fillId="0" borderId="16" applyAlignment="0">
      <alignment horizontal="left" indent="2"/>
    </xf>
    <xf numFmtId="166" fontId="53" fillId="36" borderId="0" applyNumberFormat="0" applyBorder="0" applyAlignment="0" applyProtection="0"/>
    <xf numFmtId="166" fontId="53" fillId="36" borderId="0" applyNumberFormat="0" applyBorder="0" applyAlignment="0" applyProtection="0"/>
    <xf numFmtId="0" fontId="53" fillId="36" borderId="0" applyNumberFormat="0" applyBorder="0" applyAlignment="0" applyProtection="0"/>
    <xf numFmtId="166" fontId="53" fillId="36" borderId="0" applyNumberFormat="0" applyBorder="0" applyAlignment="0" applyProtection="0"/>
    <xf numFmtId="166" fontId="53" fillId="36" borderId="0" applyNumberFormat="0" applyBorder="0" applyAlignment="0" applyProtection="0"/>
    <xf numFmtId="166" fontId="54" fillId="2" borderId="0" applyNumberFormat="0" applyBorder="0" applyAlignment="0" applyProtection="0"/>
    <xf numFmtId="166" fontId="53" fillId="36" borderId="0" applyNumberFormat="0" applyBorder="0" applyAlignment="0" applyProtection="0"/>
    <xf numFmtId="166" fontId="53" fillId="36" borderId="0" applyNumberFormat="0" applyBorder="0" applyAlignment="0" applyProtection="0"/>
    <xf numFmtId="166" fontId="6" fillId="2" borderId="0" applyNumberFormat="0" applyBorder="0" applyAlignment="0" applyProtection="0"/>
    <xf numFmtId="166" fontId="55" fillId="36" borderId="0" applyNumberFormat="0" applyBorder="0" applyAlignment="0" applyProtection="0"/>
    <xf numFmtId="166" fontId="53" fillId="36" borderId="0" applyNumberFormat="0" applyBorder="0" applyAlignment="0" applyProtection="0"/>
    <xf numFmtId="166" fontId="56" fillId="36" borderId="0" applyNumberFormat="0" applyBorder="0" applyAlignment="0" applyProtection="0"/>
    <xf numFmtId="166" fontId="54" fillId="2" borderId="0" applyNumberFormat="0" applyBorder="0" applyAlignment="0" applyProtection="0"/>
    <xf numFmtId="166" fontId="56" fillId="36" borderId="0" applyNumberFormat="0" applyBorder="0" applyAlignment="0" applyProtection="0"/>
    <xf numFmtId="0" fontId="53" fillId="36" borderId="0" applyNumberFormat="0" applyBorder="0" applyAlignment="0" applyProtection="0"/>
    <xf numFmtId="0" fontId="54" fillId="2" borderId="0" applyNumberFormat="0" applyBorder="0" applyAlignment="0" applyProtection="0"/>
    <xf numFmtId="166" fontId="53" fillId="36" borderId="0" applyNumberFormat="0" applyBorder="0" applyAlignment="0" applyProtection="0"/>
    <xf numFmtId="166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6" fillId="2" borderId="0" applyNumberFormat="0" applyBorder="0" applyAlignment="0" applyProtection="0"/>
    <xf numFmtId="166" fontId="53" fillId="36" borderId="0" applyNumberFormat="0" applyBorder="0" applyAlignment="0" applyProtection="0"/>
    <xf numFmtId="166" fontId="53" fillId="36" borderId="0" applyNumberFormat="0" applyBorder="0" applyAlignment="0" applyProtection="0"/>
    <xf numFmtId="0" fontId="53" fillId="36" borderId="0" applyNumberFormat="0" applyBorder="0" applyAlignment="0" applyProtection="0"/>
    <xf numFmtId="166" fontId="53" fillId="36" borderId="0" applyNumberFormat="0" applyBorder="0" applyAlignment="0" applyProtection="0"/>
    <xf numFmtId="166" fontId="53" fillId="36" borderId="0" applyNumberFormat="0" applyBorder="0" applyAlignment="0" applyProtection="0"/>
    <xf numFmtId="0" fontId="53" fillId="36" borderId="0" applyNumberFormat="0" applyBorder="0" applyAlignment="0" applyProtection="0"/>
    <xf numFmtId="166" fontId="53" fillId="36" borderId="0" applyNumberFormat="0" applyBorder="0" applyAlignment="0" applyProtection="0"/>
    <xf numFmtId="166" fontId="53" fillId="36" borderId="0" applyNumberFormat="0" applyBorder="0" applyAlignment="0" applyProtection="0"/>
    <xf numFmtId="0" fontId="53" fillId="36" borderId="0" applyNumberFormat="0" applyBorder="0" applyAlignment="0" applyProtection="0"/>
    <xf numFmtId="166" fontId="53" fillId="36" borderId="0" applyNumberFormat="0" applyBorder="0" applyAlignment="0" applyProtection="0"/>
    <xf numFmtId="166" fontId="53" fillId="36" borderId="0" applyNumberFormat="0" applyBorder="0" applyAlignment="0" applyProtection="0"/>
    <xf numFmtId="0" fontId="53" fillId="36" borderId="0" applyNumberFormat="0" applyBorder="0" applyAlignment="0" applyProtection="0"/>
    <xf numFmtId="166" fontId="53" fillId="36" borderId="0" applyNumberFormat="0" applyBorder="0" applyAlignment="0" applyProtection="0"/>
    <xf numFmtId="166" fontId="53" fillId="36" borderId="0" applyNumberFormat="0" applyBorder="0" applyAlignment="0" applyProtection="0"/>
    <xf numFmtId="0" fontId="53" fillId="36" borderId="0" applyNumberFormat="0" applyBorder="0" applyAlignment="0" applyProtection="0"/>
    <xf numFmtId="166" fontId="53" fillId="36" borderId="0" applyNumberFormat="0" applyBorder="0" applyAlignment="0" applyProtection="0"/>
    <xf numFmtId="166" fontId="53" fillId="36" borderId="0" applyNumberFormat="0" applyBorder="0" applyAlignment="0" applyProtection="0"/>
    <xf numFmtId="0" fontId="53" fillId="36" borderId="0" applyNumberFormat="0" applyBorder="0" applyAlignment="0" applyProtection="0"/>
    <xf numFmtId="166" fontId="53" fillId="36" borderId="0" applyNumberFormat="0" applyBorder="0" applyAlignment="0" applyProtection="0"/>
    <xf numFmtId="166" fontId="53" fillId="36" borderId="0" applyNumberFormat="0" applyBorder="0" applyAlignment="0" applyProtection="0"/>
    <xf numFmtId="0" fontId="53" fillId="36" borderId="0" applyNumberFormat="0" applyBorder="0" applyAlignment="0" applyProtection="0"/>
    <xf numFmtId="166" fontId="21" fillId="0" borderId="0" applyBorder="0">
      <alignment vertical="center" wrapText="1"/>
    </xf>
    <xf numFmtId="43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19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18" fillId="0" borderId="0" applyFill="0" applyBorder="0" applyAlignment="0"/>
    <xf numFmtId="169" fontId="18" fillId="0" borderId="0" applyFill="0" applyBorder="0" applyAlignment="0"/>
    <xf numFmtId="168" fontId="18" fillId="0" borderId="0" applyFill="0" applyBorder="0" applyAlignment="0"/>
    <xf numFmtId="173" fontId="18" fillId="0" borderId="0" applyFill="0" applyBorder="0" applyAlignment="0"/>
    <xf numFmtId="169" fontId="18" fillId="0" borderId="0" applyFill="0" applyBorder="0" applyAlignment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178" fontId="37" fillId="0" borderId="0" applyFill="0" applyBorder="0">
      <alignment horizontal="right" vertical="top"/>
    </xf>
    <xf numFmtId="166" fontId="56" fillId="36" borderId="0" applyNumberFormat="0" applyBorder="0" applyAlignment="0" applyProtection="0"/>
    <xf numFmtId="0" fontId="56" fillId="36" borderId="0" applyNumberFormat="0" applyBorder="0" applyAlignment="0" applyProtection="0"/>
    <xf numFmtId="166" fontId="61" fillId="0" borderId="0">
      <alignment horizontal="left"/>
    </xf>
    <xf numFmtId="166" fontId="61" fillId="0" borderId="0">
      <alignment horizontal="left"/>
    </xf>
    <xf numFmtId="0" fontId="61" fillId="0" borderId="0">
      <alignment horizontal="left"/>
    </xf>
    <xf numFmtId="166" fontId="62" fillId="0" borderId="17" applyNumberFormat="0" applyAlignment="0" applyProtection="0">
      <alignment horizontal="left" vertical="center"/>
    </xf>
    <xf numFmtId="166" fontId="62" fillId="0" borderId="17" applyNumberFormat="0" applyAlignment="0" applyProtection="0">
      <alignment horizontal="left" vertical="center"/>
    </xf>
    <xf numFmtId="0" fontId="62" fillId="0" borderId="17" applyNumberFormat="0" applyAlignment="0" applyProtection="0">
      <alignment horizontal="left" vertical="center"/>
    </xf>
    <xf numFmtId="166" fontId="62" fillId="0" borderId="11">
      <alignment horizontal="left" vertical="center"/>
    </xf>
    <xf numFmtId="166" fontId="62" fillId="0" borderId="11">
      <alignment horizontal="left" vertical="center"/>
    </xf>
    <xf numFmtId="166" fontId="62" fillId="0" borderId="11">
      <alignment horizontal="left" vertical="center"/>
    </xf>
    <xf numFmtId="166" fontId="62" fillId="0" borderId="11">
      <alignment horizontal="left" vertical="center"/>
    </xf>
    <xf numFmtId="166" fontId="62" fillId="0" borderId="11">
      <alignment horizontal="left" vertical="center"/>
    </xf>
    <xf numFmtId="166" fontId="62" fillId="0" borderId="11">
      <alignment horizontal="left" vertical="center"/>
    </xf>
    <xf numFmtId="166" fontId="62" fillId="0" borderId="11">
      <alignment horizontal="left" vertical="center"/>
    </xf>
    <xf numFmtId="166" fontId="62" fillId="0" borderId="11">
      <alignment horizontal="left" vertical="center"/>
    </xf>
    <xf numFmtId="166" fontId="62" fillId="0" borderId="11">
      <alignment horizontal="left" vertical="center"/>
    </xf>
    <xf numFmtId="166" fontId="62" fillId="0" borderId="11">
      <alignment horizontal="left" vertical="center"/>
    </xf>
    <xf numFmtId="0" fontId="62" fillId="0" borderId="11">
      <alignment horizontal="left" vertical="center"/>
    </xf>
    <xf numFmtId="0" fontId="62" fillId="0" borderId="11">
      <alignment horizontal="left" vertical="center"/>
    </xf>
    <xf numFmtId="0" fontId="62" fillId="0" borderId="11">
      <alignment horizontal="left" vertical="center"/>
    </xf>
    <xf numFmtId="166" fontId="62" fillId="0" borderId="11">
      <alignment horizontal="left" vertical="center"/>
    </xf>
    <xf numFmtId="166" fontId="62" fillId="0" borderId="11">
      <alignment horizontal="left" vertical="center"/>
    </xf>
    <xf numFmtId="14" fontId="63" fillId="59" borderId="18">
      <alignment horizontal="center" vertical="center" wrapText="1"/>
    </xf>
    <xf numFmtId="166" fontId="64" fillId="0" borderId="19" applyNumberFormat="0" applyFill="0" applyAlignment="0" applyProtection="0"/>
    <xf numFmtId="166" fontId="64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166" fontId="66" fillId="0" borderId="20" applyNumberFormat="0" applyFill="0" applyAlignment="0" applyProtection="0"/>
    <xf numFmtId="166" fontId="66" fillId="0" borderId="20" applyNumberFormat="0" applyFill="0" applyAlignment="0" applyProtection="0"/>
    <xf numFmtId="0" fontId="67" fillId="0" borderId="20" applyNumberFormat="0" applyFill="0" applyAlignment="0" applyProtection="0"/>
    <xf numFmtId="166" fontId="67" fillId="0" borderId="20" applyNumberFormat="0" applyFill="0" applyAlignment="0" applyProtection="0"/>
    <xf numFmtId="166" fontId="68" fillId="0" borderId="21" applyNumberFormat="0" applyFill="0" applyAlignment="0" applyProtection="0"/>
    <xf numFmtId="166" fontId="68" fillId="0" borderId="21" applyNumberFormat="0" applyFill="0" applyAlignment="0" applyProtection="0"/>
    <xf numFmtId="0" fontId="69" fillId="0" borderId="21" applyNumberFormat="0" applyFill="0" applyAlignment="0" applyProtection="0"/>
    <xf numFmtId="166" fontId="69" fillId="0" borderId="21" applyNumberFormat="0" applyFill="0" applyAlignment="0" applyProtection="0"/>
    <xf numFmtId="166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14" fontId="63" fillId="59" borderId="22">
      <alignment horizontal="center" vertical="center" wrapText="1"/>
    </xf>
    <xf numFmtId="14" fontId="63" fillId="59" borderId="22">
      <alignment horizontal="center" vertical="center" wrapText="1"/>
    </xf>
    <xf numFmtId="166" fontId="70" fillId="0" borderId="0" applyNumberFormat="0" applyFill="0" applyBorder="0" applyAlignment="0" applyProtection="0">
      <alignment vertical="top"/>
      <protection locked="0"/>
    </xf>
    <xf numFmtId="166" fontId="71" fillId="0" borderId="0" applyNumberFormat="0" applyFill="0" applyBorder="0" applyAlignment="0" applyProtection="0"/>
    <xf numFmtId="166" fontId="47" fillId="39" borderId="12" applyNumberFormat="0" applyAlignment="0" applyProtection="0"/>
    <xf numFmtId="166" fontId="47" fillId="39" borderId="12" applyNumberFormat="0" applyAlignment="0" applyProtection="0"/>
    <xf numFmtId="166" fontId="47" fillId="39" borderId="12" applyNumberFormat="0" applyAlignment="0" applyProtection="0"/>
    <xf numFmtId="166" fontId="47" fillId="39" borderId="12" applyNumberFormat="0" applyAlignment="0" applyProtection="0"/>
    <xf numFmtId="166" fontId="47" fillId="39" borderId="12" applyNumberFormat="0" applyAlignment="0" applyProtection="0"/>
    <xf numFmtId="166" fontId="47" fillId="39" borderId="12" applyNumberFormat="0" applyAlignment="0" applyProtection="0"/>
    <xf numFmtId="166" fontId="47" fillId="39" borderId="12" applyNumberFormat="0" applyAlignment="0" applyProtection="0"/>
    <xf numFmtId="0" fontId="47" fillId="39" borderId="12" applyNumberFormat="0" applyAlignment="0" applyProtection="0"/>
    <xf numFmtId="0" fontId="47" fillId="39" borderId="12" applyNumberFormat="0" applyAlignment="0" applyProtection="0"/>
    <xf numFmtId="166" fontId="47" fillId="39" borderId="12" applyNumberFormat="0" applyAlignment="0" applyProtection="0"/>
    <xf numFmtId="1" fontId="72" fillId="0" borderId="0">
      <alignment horizontal="left" vertical="center"/>
    </xf>
    <xf numFmtId="166" fontId="73" fillId="0" borderId="23" applyNumberFormat="0" applyFill="0" applyAlignment="0" applyProtection="0"/>
    <xf numFmtId="166" fontId="73" fillId="0" borderId="23" applyNumberFormat="0" applyFill="0" applyAlignment="0" applyProtection="0"/>
    <xf numFmtId="0" fontId="73" fillId="0" borderId="23" applyNumberFormat="0" applyFill="0" applyAlignment="0" applyProtection="0"/>
    <xf numFmtId="166" fontId="73" fillId="0" borderId="23" applyNumberFormat="0" applyFill="0" applyAlignment="0" applyProtection="0"/>
    <xf numFmtId="166" fontId="73" fillId="0" borderId="23" applyNumberFormat="0" applyFill="0" applyAlignment="0" applyProtection="0"/>
    <xf numFmtId="166" fontId="74" fillId="0" borderId="6" applyNumberFormat="0" applyFill="0" applyAlignment="0" applyProtection="0"/>
    <xf numFmtId="166" fontId="73" fillId="0" borderId="23" applyNumberFormat="0" applyFill="0" applyAlignment="0" applyProtection="0"/>
    <xf numFmtId="166" fontId="73" fillId="0" borderId="23" applyNumberFormat="0" applyFill="0" applyAlignment="0" applyProtection="0"/>
    <xf numFmtId="166" fontId="12" fillId="0" borderId="6" applyNumberFormat="0" applyFill="0" applyAlignment="0" applyProtection="0"/>
    <xf numFmtId="166" fontId="75" fillId="0" borderId="23" applyNumberFormat="0" applyFill="0" applyAlignment="0" applyProtection="0"/>
    <xf numFmtId="166" fontId="73" fillId="0" borderId="23" applyNumberFormat="0" applyFill="0" applyAlignment="0" applyProtection="0"/>
    <xf numFmtId="166" fontId="76" fillId="0" borderId="23" applyNumberFormat="0" applyFill="0" applyAlignment="0" applyProtection="0"/>
    <xf numFmtId="166" fontId="74" fillId="0" borderId="6" applyNumberFormat="0" applyFill="0" applyAlignment="0" applyProtection="0"/>
    <xf numFmtId="166" fontId="76" fillId="0" borderId="23" applyNumberFormat="0" applyFill="0" applyAlignment="0" applyProtection="0"/>
    <xf numFmtId="0" fontId="73" fillId="0" borderId="23" applyNumberFormat="0" applyFill="0" applyAlignment="0" applyProtection="0"/>
    <xf numFmtId="0" fontId="74" fillId="0" borderId="6" applyNumberFormat="0" applyFill="0" applyAlignment="0" applyProtection="0"/>
    <xf numFmtId="166" fontId="73" fillId="0" borderId="23" applyNumberFormat="0" applyFill="0" applyAlignment="0" applyProtection="0"/>
    <xf numFmtId="166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12" fillId="0" borderId="6" applyNumberFormat="0" applyFill="0" applyAlignment="0" applyProtection="0"/>
    <xf numFmtId="166" fontId="73" fillId="0" borderId="23" applyNumberFormat="0" applyFill="0" applyAlignment="0" applyProtection="0"/>
    <xf numFmtId="166" fontId="73" fillId="0" borderId="23" applyNumberFormat="0" applyFill="0" applyAlignment="0" applyProtection="0"/>
    <xf numFmtId="0" fontId="73" fillId="0" borderId="23" applyNumberFormat="0" applyFill="0" applyAlignment="0" applyProtection="0"/>
    <xf numFmtId="166" fontId="73" fillId="0" borderId="23" applyNumberFormat="0" applyFill="0" applyAlignment="0" applyProtection="0"/>
    <xf numFmtId="166" fontId="73" fillId="0" borderId="23" applyNumberFormat="0" applyFill="0" applyAlignment="0" applyProtection="0"/>
    <xf numFmtId="0" fontId="73" fillId="0" borderId="23" applyNumberFormat="0" applyFill="0" applyAlignment="0" applyProtection="0"/>
    <xf numFmtId="166" fontId="73" fillId="0" borderId="23" applyNumberFormat="0" applyFill="0" applyAlignment="0" applyProtection="0"/>
    <xf numFmtId="166" fontId="73" fillId="0" borderId="23" applyNumberFormat="0" applyFill="0" applyAlignment="0" applyProtection="0"/>
    <xf numFmtId="0" fontId="73" fillId="0" borderId="23" applyNumberFormat="0" applyFill="0" applyAlignment="0" applyProtection="0"/>
    <xf numFmtId="166" fontId="73" fillId="0" borderId="23" applyNumberFormat="0" applyFill="0" applyAlignment="0" applyProtection="0"/>
    <xf numFmtId="166" fontId="73" fillId="0" borderId="23" applyNumberFormat="0" applyFill="0" applyAlignment="0" applyProtection="0"/>
    <xf numFmtId="0" fontId="73" fillId="0" borderId="23" applyNumberFormat="0" applyFill="0" applyAlignment="0" applyProtection="0"/>
    <xf numFmtId="166" fontId="73" fillId="0" borderId="23" applyNumberFormat="0" applyFill="0" applyAlignment="0" applyProtection="0"/>
    <xf numFmtId="166" fontId="73" fillId="0" borderId="23" applyNumberFormat="0" applyFill="0" applyAlignment="0" applyProtection="0"/>
    <xf numFmtId="0" fontId="73" fillId="0" borderId="23" applyNumberFormat="0" applyFill="0" applyAlignment="0" applyProtection="0"/>
    <xf numFmtId="166" fontId="73" fillId="0" borderId="23" applyNumberFormat="0" applyFill="0" applyAlignment="0" applyProtection="0"/>
    <xf numFmtId="166" fontId="73" fillId="0" borderId="23" applyNumberFormat="0" applyFill="0" applyAlignment="0" applyProtection="0"/>
    <xf numFmtId="0" fontId="73" fillId="0" borderId="23" applyNumberFormat="0" applyFill="0" applyAlignment="0" applyProtection="0"/>
    <xf numFmtId="166" fontId="73" fillId="0" borderId="23" applyNumberFormat="0" applyFill="0" applyAlignment="0" applyProtection="0"/>
    <xf numFmtId="166" fontId="73" fillId="0" borderId="23" applyNumberFormat="0" applyFill="0" applyAlignment="0" applyProtection="0"/>
    <xf numFmtId="0" fontId="73" fillId="0" borderId="23" applyNumberFormat="0" applyFill="0" applyAlignment="0" applyProtection="0"/>
    <xf numFmtId="166" fontId="41" fillId="58" borderId="13" applyNumberFormat="0" applyAlignment="0" applyProtection="0"/>
    <xf numFmtId="166" fontId="41" fillId="58" borderId="13" applyNumberFormat="0" applyAlignment="0" applyProtection="0"/>
    <xf numFmtId="0" fontId="41" fillId="58" borderId="13" applyNumberFormat="0" applyAlignment="0" applyProtection="0"/>
    <xf numFmtId="166" fontId="41" fillId="58" borderId="13" applyNumberFormat="0" applyAlignment="0" applyProtection="0"/>
    <xf numFmtId="166" fontId="41" fillId="58" borderId="13" applyNumberFormat="0" applyAlignment="0" applyProtection="0"/>
    <xf numFmtId="166" fontId="77" fillId="7" borderId="7" applyNumberFormat="0" applyAlignment="0" applyProtection="0"/>
    <xf numFmtId="166" fontId="41" fillId="58" borderId="13" applyNumberFormat="0" applyAlignment="0" applyProtection="0"/>
    <xf numFmtId="166" fontId="41" fillId="58" borderId="13" applyNumberFormat="0" applyAlignment="0" applyProtection="0"/>
    <xf numFmtId="166" fontId="13" fillId="7" borderId="7" applyNumberFormat="0" applyAlignment="0" applyProtection="0"/>
    <xf numFmtId="166" fontId="78" fillId="58" borderId="13" applyNumberFormat="0" applyAlignment="0" applyProtection="0"/>
    <xf numFmtId="166" fontId="78" fillId="58" borderId="13" applyNumberFormat="0" applyAlignment="0" applyProtection="0"/>
    <xf numFmtId="166" fontId="41" fillId="58" borderId="13" applyNumberFormat="0" applyAlignment="0" applyProtection="0"/>
    <xf numFmtId="166" fontId="77" fillId="7" borderId="7" applyNumberFormat="0" applyAlignment="0" applyProtection="0"/>
    <xf numFmtId="166" fontId="41" fillId="58" borderId="13" applyNumberFormat="0" applyAlignment="0" applyProtection="0"/>
    <xf numFmtId="0" fontId="41" fillId="58" borderId="13" applyNumberFormat="0" applyAlignment="0" applyProtection="0"/>
    <xf numFmtId="0" fontId="77" fillId="7" borderId="7" applyNumberFormat="0" applyAlignment="0" applyProtection="0"/>
    <xf numFmtId="0" fontId="13" fillId="7" borderId="7" applyNumberFormat="0" applyAlignment="0" applyProtection="0"/>
    <xf numFmtId="166" fontId="41" fillId="58" borderId="13" applyNumberFormat="0" applyAlignment="0" applyProtection="0"/>
    <xf numFmtId="166" fontId="41" fillId="58" borderId="13" applyNumberFormat="0" applyAlignment="0" applyProtection="0"/>
    <xf numFmtId="0" fontId="41" fillId="58" borderId="13" applyNumberFormat="0" applyAlignment="0" applyProtection="0"/>
    <xf numFmtId="166" fontId="41" fillId="58" borderId="13" applyNumberFormat="0" applyAlignment="0" applyProtection="0"/>
    <xf numFmtId="166" fontId="41" fillId="58" borderId="13" applyNumberFormat="0" applyAlignment="0" applyProtection="0"/>
    <xf numFmtId="0" fontId="41" fillId="58" borderId="13" applyNumberFormat="0" applyAlignment="0" applyProtection="0"/>
    <xf numFmtId="166" fontId="41" fillId="58" borderId="13" applyNumberFormat="0" applyAlignment="0" applyProtection="0"/>
    <xf numFmtId="166" fontId="41" fillId="58" borderId="13" applyNumberFormat="0" applyAlignment="0" applyProtection="0"/>
    <xf numFmtId="0" fontId="41" fillId="58" borderId="13" applyNumberFormat="0" applyAlignment="0" applyProtection="0"/>
    <xf numFmtId="166" fontId="41" fillId="58" borderId="13" applyNumberFormat="0" applyAlignment="0" applyProtection="0"/>
    <xf numFmtId="166" fontId="41" fillId="58" borderId="13" applyNumberFormat="0" applyAlignment="0" applyProtection="0"/>
    <xf numFmtId="0" fontId="41" fillId="58" borderId="13" applyNumberFormat="0" applyAlignment="0" applyProtection="0"/>
    <xf numFmtId="166" fontId="41" fillId="58" borderId="13" applyNumberFormat="0" applyAlignment="0" applyProtection="0"/>
    <xf numFmtId="166" fontId="41" fillId="58" borderId="13" applyNumberFormat="0" applyAlignment="0" applyProtection="0"/>
    <xf numFmtId="0" fontId="41" fillId="58" borderId="13" applyNumberFormat="0" applyAlignment="0" applyProtection="0"/>
    <xf numFmtId="166" fontId="41" fillId="58" borderId="13" applyNumberFormat="0" applyAlignment="0" applyProtection="0"/>
    <xf numFmtId="166" fontId="41" fillId="58" borderId="13" applyNumberFormat="0" applyAlignment="0" applyProtection="0"/>
    <xf numFmtId="0" fontId="41" fillId="58" borderId="13" applyNumberFormat="0" applyAlignment="0" applyProtection="0"/>
    <xf numFmtId="166" fontId="41" fillId="58" borderId="13" applyNumberFormat="0" applyAlignment="0" applyProtection="0"/>
    <xf numFmtId="166" fontId="41" fillId="58" borderId="13" applyNumberFormat="0" applyAlignment="0" applyProtection="0"/>
    <xf numFmtId="0" fontId="41" fillId="58" borderId="13" applyNumberFormat="0" applyAlignment="0" applyProtection="0"/>
    <xf numFmtId="166" fontId="41" fillId="58" borderId="13" applyNumberFormat="0" applyAlignment="0" applyProtection="0"/>
    <xf numFmtId="166" fontId="41" fillId="58" borderId="13" applyNumberFormat="0" applyAlignment="0" applyProtection="0"/>
    <xf numFmtId="0" fontId="41" fillId="58" borderId="13" applyNumberFormat="0" applyAlignment="0" applyProtection="0"/>
    <xf numFmtId="166" fontId="79" fillId="0" borderId="0">
      <alignment horizontal="center" vertical="center" wrapText="1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21" fillId="0" borderId="10" applyBorder="0">
      <alignment horizontal="right" vertical="center" wrapText="1"/>
    </xf>
    <xf numFmtId="4" fontId="21" fillId="0" borderId="10" applyBorder="0">
      <alignment horizontal="right" vertical="center" wrapText="1"/>
    </xf>
    <xf numFmtId="4" fontId="21" fillId="0" borderId="10" applyBorder="0">
      <alignment horizontal="right" vertical="center" wrapText="1"/>
    </xf>
    <xf numFmtId="4" fontId="21" fillId="0" borderId="10" applyBorder="0">
      <alignment horizontal="right" vertical="center" wrapText="1"/>
    </xf>
    <xf numFmtId="4" fontId="21" fillId="0" borderId="10" applyBorder="0">
      <alignment horizontal="right" vertical="center" wrapText="1"/>
    </xf>
    <xf numFmtId="4" fontId="21" fillId="0" borderId="10" applyBorder="0">
      <alignment horizontal="right" vertical="center" wrapText="1"/>
    </xf>
    <xf numFmtId="4" fontId="21" fillId="0" borderId="10" applyBorder="0">
      <alignment horizontal="right" vertical="center" wrapText="1"/>
    </xf>
    <xf numFmtId="4" fontId="21" fillId="0" borderId="10" applyBorder="0">
      <alignment horizontal="right" vertical="center" wrapText="1"/>
    </xf>
    <xf numFmtId="4" fontId="21" fillId="0" borderId="10" applyBorder="0">
      <alignment horizontal="right" vertical="center" wrapText="1"/>
    </xf>
    <xf numFmtId="4" fontId="21" fillId="0" borderId="10" applyBorder="0">
      <alignment horizontal="right" vertical="center" wrapText="1"/>
    </xf>
    <xf numFmtId="4" fontId="21" fillId="0" borderId="10" applyBorder="0">
      <alignment horizontal="right" vertical="center" wrapText="1"/>
    </xf>
    <xf numFmtId="4" fontId="21" fillId="0" borderId="10" applyBorder="0">
      <alignment horizontal="right" vertical="center" wrapText="1"/>
    </xf>
    <xf numFmtId="4" fontId="21" fillId="0" borderId="10" applyBorder="0">
      <alignment horizontal="right" vertical="center" wrapText="1"/>
    </xf>
    <xf numFmtId="4" fontId="21" fillId="0" borderId="10" applyBorder="0">
      <alignment horizontal="right" vertical="center" wrapText="1"/>
    </xf>
    <xf numFmtId="4" fontId="21" fillId="0" borderId="10" applyBorder="0">
      <alignment horizontal="right" vertical="center" wrapText="1"/>
    </xf>
    <xf numFmtId="4" fontId="21" fillId="0" borderId="10" applyBorder="0">
      <alignment horizontal="right" vertical="center" wrapText="1"/>
    </xf>
    <xf numFmtId="4" fontId="21" fillId="0" borderId="10" applyBorder="0">
      <alignment horizontal="right" vertical="center" wrapText="1"/>
    </xf>
    <xf numFmtId="4" fontId="21" fillId="0" borderId="10" applyBorder="0">
      <alignment horizontal="right" vertical="center" wrapText="1"/>
    </xf>
    <xf numFmtId="4" fontId="21" fillId="0" borderId="10" applyBorder="0">
      <alignment horizontal="right" vertical="center" wrapText="1"/>
    </xf>
    <xf numFmtId="4" fontId="21" fillId="0" borderId="10" applyBorder="0">
      <alignment horizontal="right" vertical="center" wrapText="1"/>
    </xf>
    <xf numFmtId="4" fontId="21" fillId="0" borderId="10" applyBorder="0">
      <alignment horizontal="right" vertical="center" wrapText="1"/>
    </xf>
    <xf numFmtId="4" fontId="21" fillId="0" borderId="10" applyBorder="0">
      <alignment horizontal="right" vertical="center" wrapText="1"/>
    </xf>
    <xf numFmtId="4" fontId="21" fillId="0" borderId="10" applyBorder="0">
      <alignment horizontal="right" vertical="center" wrapText="1"/>
    </xf>
    <xf numFmtId="4" fontId="21" fillId="0" borderId="10" applyBorder="0">
      <alignment horizontal="right" vertical="center" wrapText="1"/>
    </xf>
    <xf numFmtId="4" fontId="21" fillId="0" borderId="10" applyBorder="0">
      <alignment horizontal="right" vertical="center" wrapText="1"/>
    </xf>
    <xf numFmtId="4" fontId="21" fillId="0" borderId="10" applyBorder="0">
      <alignment horizontal="right" vertical="center" wrapText="1"/>
    </xf>
    <xf numFmtId="4" fontId="21" fillId="0" borderId="10" applyBorder="0">
      <alignment horizontal="right" vertical="center" wrapText="1"/>
    </xf>
    <xf numFmtId="4" fontId="21" fillId="0" borderId="10" applyBorder="0">
      <alignment horizontal="right" vertical="center" wrapText="1"/>
    </xf>
    <xf numFmtId="4" fontId="21" fillId="0" borderId="10">
      <alignment horizontal="right" vertical="center" wrapText="1"/>
      <protection locked="0"/>
    </xf>
    <xf numFmtId="4" fontId="21" fillId="0" borderId="10">
      <alignment horizontal="right" vertical="center" wrapText="1"/>
      <protection locked="0"/>
    </xf>
    <xf numFmtId="4" fontId="21" fillId="0" borderId="10">
      <alignment horizontal="right" vertical="center" wrapText="1"/>
      <protection locked="0"/>
    </xf>
    <xf numFmtId="4" fontId="21" fillId="0" borderId="10">
      <alignment horizontal="right" vertical="center" wrapText="1"/>
      <protection locked="0"/>
    </xf>
    <xf numFmtId="4" fontId="21" fillId="0" borderId="10">
      <alignment horizontal="right" vertical="center" wrapText="1"/>
      <protection locked="0"/>
    </xf>
    <xf numFmtId="4" fontId="21" fillId="0" borderId="10">
      <alignment horizontal="right" vertical="center" wrapText="1"/>
      <protection locked="0"/>
    </xf>
    <xf numFmtId="4" fontId="21" fillId="0" borderId="10">
      <alignment horizontal="right" vertical="center" wrapText="1"/>
      <protection locked="0"/>
    </xf>
    <xf numFmtId="4" fontId="21" fillId="0" borderId="10">
      <alignment horizontal="right" vertical="center" wrapText="1"/>
      <protection locked="0"/>
    </xf>
    <xf numFmtId="4" fontId="21" fillId="0" borderId="10">
      <alignment horizontal="right" vertical="center" wrapText="1"/>
      <protection locked="0"/>
    </xf>
    <xf numFmtId="4" fontId="19" fillId="0" borderId="10" applyBorder="0">
      <alignment horizontal="right" vertical="center" wrapText="1"/>
      <protection locked="0"/>
    </xf>
    <xf numFmtId="4" fontId="19" fillId="0" borderId="10" applyBorder="0">
      <alignment horizontal="right" vertical="center" wrapText="1"/>
      <protection locked="0"/>
    </xf>
    <xf numFmtId="4" fontId="19" fillId="0" borderId="10" applyBorder="0">
      <alignment horizontal="right" vertical="center" wrapText="1"/>
      <protection locked="0"/>
    </xf>
    <xf numFmtId="4" fontId="19" fillId="0" borderId="10" applyBorder="0">
      <alignment horizontal="right" vertical="center" wrapText="1"/>
      <protection locked="0"/>
    </xf>
    <xf numFmtId="4" fontId="19" fillId="0" borderId="10" applyBorder="0">
      <alignment horizontal="right" vertical="center" wrapText="1"/>
      <protection locked="0"/>
    </xf>
    <xf numFmtId="4" fontId="19" fillId="0" borderId="10" applyBorder="0">
      <alignment horizontal="right" vertical="center" wrapText="1"/>
      <protection locked="0"/>
    </xf>
    <xf numFmtId="4" fontId="19" fillId="0" borderId="10" applyBorder="0">
      <alignment horizontal="right" vertical="center" wrapText="1"/>
      <protection locked="0"/>
    </xf>
    <xf numFmtId="4" fontId="19" fillId="0" borderId="10" applyBorder="0">
      <alignment horizontal="right" vertical="center" wrapText="1"/>
      <protection locked="0"/>
    </xf>
    <xf numFmtId="4" fontId="19" fillId="0" borderId="10" applyBorder="0">
      <alignment horizontal="right" vertical="center" wrapText="1"/>
      <protection locked="0"/>
    </xf>
    <xf numFmtId="168" fontId="18" fillId="0" borderId="0" applyFill="0" applyBorder="0" applyAlignment="0"/>
    <xf numFmtId="169" fontId="18" fillId="0" borderId="0" applyFill="0" applyBorder="0" applyAlignment="0"/>
    <xf numFmtId="168" fontId="18" fillId="0" borderId="0" applyFill="0" applyBorder="0" applyAlignment="0"/>
    <xf numFmtId="173" fontId="18" fillId="0" borderId="0" applyFill="0" applyBorder="0" applyAlignment="0"/>
    <xf numFmtId="169" fontId="18" fillId="0" borderId="0" applyFill="0" applyBorder="0" applyAlignment="0"/>
    <xf numFmtId="166" fontId="76" fillId="0" borderId="23" applyNumberFormat="0" applyFill="0" applyAlignment="0" applyProtection="0"/>
    <xf numFmtId="0" fontId="76" fillId="0" borderId="23" applyNumberFormat="0" applyFill="0" applyAlignment="0" applyProtection="0"/>
    <xf numFmtId="179" fontId="18" fillId="0" borderId="0" applyFont="0" applyFill="0" applyBorder="0" applyAlignment="0" applyProtection="0"/>
    <xf numFmtId="180" fontId="80" fillId="0" borderId="0"/>
    <xf numFmtId="38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166" fontId="82" fillId="0" borderId="22"/>
    <xf numFmtId="166" fontId="82" fillId="0" borderId="22"/>
    <xf numFmtId="166" fontId="82" fillId="0" borderId="22"/>
    <xf numFmtId="166" fontId="82" fillId="0" borderId="22"/>
    <xf numFmtId="166" fontId="82" fillId="0" borderId="22"/>
    <xf numFmtId="166" fontId="82" fillId="0" borderId="22"/>
    <xf numFmtId="166" fontId="82" fillId="0" borderId="22"/>
    <xf numFmtId="0" fontId="82" fillId="0" borderId="22"/>
    <xf numFmtId="0" fontId="82" fillId="0" borderId="22"/>
    <xf numFmtId="0" fontId="82" fillId="0" borderId="22"/>
    <xf numFmtId="166" fontId="21" fillId="60" borderId="24" applyProtection="0">
      <alignment horizontal="center" vertical="center" wrapText="1"/>
      <protection locked="0"/>
    </xf>
    <xf numFmtId="166" fontId="21" fillId="60" borderId="24" applyProtection="0">
      <alignment horizontal="center" vertical="center" wrapText="1"/>
      <protection locked="0"/>
    </xf>
    <xf numFmtId="166" fontId="21" fillId="60" borderId="24" applyProtection="0">
      <alignment horizontal="center" vertical="center" wrapText="1"/>
      <protection locked="0"/>
    </xf>
    <xf numFmtId="166" fontId="21" fillId="60" borderId="24" applyProtection="0">
      <alignment horizontal="center" vertical="center" wrapText="1"/>
      <protection locked="0"/>
    </xf>
    <xf numFmtId="0" fontId="21" fillId="60" borderId="24" applyProtection="0">
      <alignment horizontal="center" vertical="center" wrapText="1"/>
      <protection locked="0"/>
    </xf>
    <xf numFmtId="166" fontId="21" fillId="60" borderId="24" applyProtection="0">
      <alignment horizontal="center" vertical="center" wrapText="1"/>
      <protection locked="0"/>
    </xf>
    <xf numFmtId="166" fontId="64" fillId="0" borderId="19" applyNumberFormat="0" applyFill="0" applyAlignment="0" applyProtection="0"/>
    <xf numFmtId="166" fontId="64" fillId="0" borderId="19" applyNumberFormat="0" applyFill="0" applyAlignment="0" applyProtection="0"/>
    <xf numFmtId="0" fontId="64" fillId="0" borderId="19" applyNumberFormat="0" applyFill="0" applyAlignment="0" applyProtection="0"/>
    <xf numFmtId="166" fontId="64" fillId="0" borderId="19" applyNumberFormat="0" applyFill="0" applyAlignment="0" applyProtection="0"/>
    <xf numFmtId="166" fontId="64" fillId="0" borderId="19" applyNumberFormat="0" applyFill="0" applyAlignment="0" applyProtection="0"/>
    <xf numFmtId="166" fontId="83" fillId="0" borderId="1" applyNumberFormat="0" applyFill="0" applyAlignment="0" applyProtection="0"/>
    <xf numFmtId="166" fontId="84" fillId="0" borderId="25" applyNumberFormat="0" applyFill="0" applyAlignment="0" applyProtection="0"/>
    <xf numFmtId="166" fontId="84" fillId="0" borderId="25" applyNumberFormat="0" applyFill="0" applyAlignment="0" applyProtection="0"/>
    <xf numFmtId="166" fontId="84" fillId="0" borderId="25" applyNumberFormat="0" applyFill="0" applyAlignment="0" applyProtection="0"/>
    <xf numFmtId="166" fontId="84" fillId="0" borderId="25" applyNumberFormat="0" applyFill="0" applyAlignment="0" applyProtection="0"/>
    <xf numFmtId="166" fontId="84" fillId="0" borderId="25" applyNumberFormat="0" applyFill="0" applyAlignment="0" applyProtection="0"/>
    <xf numFmtId="166" fontId="84" fillId="0" borderId="25" applyNumberFormat="0" applyFill="0" applyAlignment="0" applyProtection="0"/>
    <xf numFmtId="166" fontId="3" fillId="0" borderId="1" applyNumberFormat="0" applyFill="0" applyAlignment="0" applyProtection="0"/>
    <xf numFmtId="166" fontId="85" fillId="0" borderId="25" applyNumberFormat="0" applyFill="0" applyAlignment="0" applyProtection="0"/>
    <xf numFmtId="166" fontId="85" fillId="0" borderId="25" applyNumberFormat="0" applyFill="0" applyAlignment="0" applyProtection="0"/>
    <xf numFmtId="166" fontId="85" fillId="0" borderId="25" applyNumberFormat="0" applyFill="0" applyAlignment="0" applyProtection="0"/>
    <xf numFmtId="166" fontId="64" fillId="0" borderId="19" applyNumberFormat="0" applyFill="0" applyAlignment="0" applyProtection="0"/>
    <xf numFmtId="166" fontId="83" fillId="0" borderId="1" applyNumberFormat="0" applyFill="0" applyAlignment="0" applyProtection="0"/>
    <xf numFmtId="166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83" fillId="0" borderId="1" applyNumberFormat="0" applyFill="0" applyAlignment="0" applyProtection="0"/>
    <xf numFmtId="0" fontId="3" fillId="0" borderId="1" applyNumberFormat="0" applyFill="0" applyAlignment="0" applyProtection="0"/>
    <xf numFmtId="166" fontId="64" fillId="0" borderId="19" applyNumberFormat="0" applyFill="0" applyAlignment="0" applyProtection="0"/>
    <xf numFmtId="166" fontId="64" fillId="0" borderId="19" applyNumberFormat="0" applyFill="0" applyAlignment="0" applyProtection="0"/>
    <xf numFmtId="0" fontId="64" fillId="0" borderId="19" applyNumberFormat="0" applyFill="0" applyAlignment="0" applyProtection="0"/>
    <xf numFmtId="166" fontId="64" fillId="0" borderId="19" applyNumberFormat="0" applyFill="0" applyAlignment="0" applyProtection="0"/>
    <xf numFmtId="166" fontId="64" fillId="0" borderId="19" applyNumberFormat="0" applyFill="0" applyAlignment="0" applyProtection="0"/>
    <xf numFmtId="0" fontId="64" fillId="0" borderId="19" applyNumberFormat="0" applyFill="0" applyAlignment="0" applyProtection="0"/>
    <xf numFmtId="166" fontId="64" fillId="0" borderId="19" applyNumberFormat="0" applyFill="0" applyAlignment="0" applyProtection="0"/>
    <xf numFmtId="166" fontId="64" fillId="0" borderId="19" applyNumberFormat="0" applyFill="0" applyAlignment="0" applyProtection="0"/>
    <xf numFmtId="0" fontId="64" fillId="0" borderId="19" applyNumberFormat="0" applyFill="0" applyAlignment="0" applyProtection="0"/>
    <xf numFmtId="166" fontId="64" fillId="0" borderId="19" applyNumberFormat="0" applyFill="0" applyAlignment="0" applyProtection="0"/>
    <xf numFmtId="166" fontId="64" fillId="0" borderId="19" applyNumberFormat="0" applyFill="0" applyAlignment="0" applyProtection="0"/>
    <xf numFmtId="0" fontId="64" fillId="0" borderId="19" applyNumberFormat="0" applyFill="0" applyAlignment="0" applyProtection="0"/>
    <xf numFmtId="166" fontId="64" fillId="0" borderId="19" applyNumberFormat="0" applyFill="0" applyAlignment="0" applyProtection="0"/>
    <xf numFmtId="166" fontId="64" fillId="0" borderId="19" applyNumberFormat="0" applyFill="0" applyAlignment="0" applyProtection="0"/>
    <xf numFmtId="0" fontId="64" fillId="0" borderId="19" applyNumberFormat="0" applyFill="0" applyAlignment="0" applyProtection="0"/>
    <xf numFmtId="166" fontId="64" fillId="0" borderId="19" applyNumberFormat="0" applyFill="0" applyAlignment="0" applyProtection="0"/>
    <xf numFmtId="166" fontId="64" fillId="0" borderId="19" applyNumberFormat="0" applyFill="0" applyAlignment="0" applyProtection="0"/>
    <xf numFmtId="0" fontId="64" fillId="0" borderId="19" applyNumberFormat="0" applyFill="0" applyAlignment="0" applyProtection="0"/>
    <xf numFmtId="166" fontId="64" fillId="0" borderId="19" applyNumberFormat="0" applyFill="0" applyAlignment="0" applyProtection="0"/>
    <xf numFmtId="166" fontId="64" fillId="0" borderId="19" applyNumberFormat="0" applyFill="0" applyAlignment="0" applyProtection="0"/>
    <xf numFmtId="0" fontId="64" fillId="0" borderId="19" applyNumberFormat="0" applyFill="0" applyAlignment="0" applyProtection="0"/>
    <xf numFmtId="166" fontId="64" fillId="0" borderId="19" applyNumberFormat="0" applyFill="0" applyAlignment="0" applyProtection="0"/>
    <xf numFmtId="166" fontId="64" fillId="0" borderId="19" applyNumberFormat="0" applyFill="0" applyAlignment="0" applyProtection="0"/>
    <xf numFmtId="0" fontId="64" fillId="0" borderId="19" applyNumberFormat="0" applyFill="0" applyAlignment="0" applyProtection="0"/>
    <xf numFmtId="166" fontId="66" fillId="0" borderId="20" applyNumberFormat="0" applyFill="0" applyAlignment="0" applyProtection="0"/>
    <xf numFmtId="166" fontId="66" fillId="0" borderId="20" applyNumberFormat="0" applyFill="0" applyAlignment="0" applyProtection="0"/>
    <xf numFmtId="0" fontId="66" fillId="0" borderId="20" applyNumberFormat="0" applyFill="0" applyAlignment="0" applyProtection="0"/>
    <xf numFmtId="166" fontId="66" fillId="0" borderId="20" applyNumberFormat="0" applyFill="0" applyAlignment="0" applyProtection="0"/>
    <xf numFmtId="166" fontId="66" fillId="0" borderId="20" applyNumberFormat="0" applyFill="0" applyAlignment="0" applyProtection="0"/>
    <xf numFmtId="166" fontId="86" fillId="0" borderId="2" applyNumberFormat="0" applyFill="0" applyAlignment="0" applyProtection="0"/>
    <xf numFmtId="166" fontId="87" fillId="0" borderId="20" applyNumberFormat="0" applyFill="0" applyAlignment="0" applyProtection="0"/>
    <xf numFmtId="166" fontId="87" fillId="0" borderId="20" applyNumberFormat="0" applyFill="0" applyAlignment="0" applyProtection="0"/>
    <xf numFmtId="166" fontId="87" fillId="0" borderId="20" applyNumberFormat="0" applyFill="0" applyAlignment="0" applyProtection="0"/>
    <xf numFmtId="166" fontId="87" fillId="0" borderId="20" applyNumberFormat="0" applyFill="0" applyAlignment="0" applyProtection="0"/>
    <xf numFmtId="166" fontId="87" fillId="0" borderId="20" applyNumberFormat="0" applyFill="0" applyAlignment="0" applyProtection="0"/>
    <xf numFmtId="166" fontId="87" fillId="0" borderId="20" applyNumberFormat="0" applyFill="0" applyAlignment="0" applyProtection="0"/>
    <xf numFmtId="166" fontId="4" fillId="0" borderId="2" applyNumberFormat="0" applyFill="0" applyAlignment="0" applyProtection="0"/>
    <xf numFmtId="166" fontId="88" fillId="0" borderId="20" applyNumberFormat="0" applyFill="0" applyAlignment="0" applyProtection="0"/>
    <xf numFmtId="166" fontId="88" fillId="0" borderId="20" applyNumberFormat="0" applyFill="0" applyAlignment="0" applyProtection="0"/>
    <xf numFmtId="166" fontId="88" fillId="0" borderId="20" applyNumberFormat="0" applyFill="0" applyAlignment="0" applyProtection="0"/>
    <xf numFmtId="166" fontId="66" fillId="0" borderId="20" applyNumberFormat="0" applyFill="0" applyAlignment="0" applyProtection="0"/>
    <xf numFmtId="166" fontId="86" fillId="0" borderId="2" applyNumberFormat="0" applyFill="0" applyAlignment="0" applyProtection="0"/>
    <xf numFmtId="166" fontId="66" fillId="0" borderId="20" applyNumberFormat="0" applyFill="0" applyAlignment="0" applyProtection="0"/>
    <xf numFmtId="0" fontId="66" fillId="0" borderId="20" applyNumberFormat="0" applyFill="0" applyAlignment="0" applyProtection="0"/>
    <xf numFmtId="0" fontId="86" fillId="0" borderId="2" applyNumberFormat="0" applyFill="0" applyAlignment="0" applyProtection="0"/>
    <xf numFmtId="0" fontId="4" fillId="0" borderId="2" applyNumberFormat="0" applyFill="0" applyAlignment="0" applyProtection="0"/>
    <xf numFmtId="166" fontId="66" fillId="0" borderId="20" applyNumberFormat="0" applyFill="0" applyAlignment="0" applyProtection="0"/>
    <xf numFmtId="166" fontId="66" fillId="0" borderId="20" applyNumberFormat="0" applyFill="0" applyAlignment="0" applyProtection="0"/>
    <xf numFmtId="0" fontId="66" fillId="0" borderId="20" applyNumberFormat="0" applyFill="0" applyAlignment="0" applyProtection="0"/>
    <xf numFmtId="166" fontId="66" fillId="0" borderId="20" applyNumberFormat="0" applyFill="0" applyAlignment="0" applyProtection="0"/>
    <xf numFmtId="166" fontId="66" fillId="0" borderId="20" applyNumberFormat="0" applyFill="0" applyAlignment="0" applyProtection="0"/>
    <xf numFmtId="0" fontId="66" fillId="0" borderId="20" applyNumberFormat="0" applyFill="0" applyAlignment="0" applyProtection="0"/>
    <xf numFmtId="166" fontId="66" fillId="0" borderId="20" applyNumberFormat="0" applyFill="0" applyAlignment="0" applyProtection="0"/>
    <xf numFmtId="166" fontId="66" fillId="0" borderId="20" applyNumberFormat="0" applyFill="0" applyAlignment="0" applyProtection="0"/>
    <xf numFmtId="0" fontId="66" fillId="0" borderId="20" applyNumberFormat="0" applyFill="0" applyAlignment="0" applyProtection="0"/>
    <xf numFmtId="166" fontId="66" fillId="0" borderId="20" applyNumberFormat="0" applyFill="0" applyAlignment="0" applyProtection="0"/>
    <xf numFmtId="166" fontId="66" fillId="0" borderId="20" applyNumberFormat="0" applyFill="0" applyAlignment="0" applyProtection="0"/>
    <xf numFmtId="0" fontId="66" fillId="0" borderId="20" applyNumberFormat="0" applyFill="0" applyAlignment="0" applyProtection="0"/>
    <xf numFmtId="166" fontId="66" fillId="0" borderId="20" applyNumberFormat="0" applyFill="0" applyAlignment="0" applyProtection="0"/>
    <xf numFmtId="166" fontId="66" fillId="0" borderId="20" applyNumberFormat="0" applyFill="0" applyAlignment="0" applyProtection="0"/>
    <xf numFmtId="0" fontId="66" fillId="0" borderId="20" applyNumberFormat="0" applyFill="0" applyAlignment="0" applyProtection="0"/>
    <xf numFmtId="166" fontId="66" fillId="0" borderId="20" applyNumberFormat="0" applyFill="0" applyAlignment="0" applyProtection="0"/>
    <xf numFmtId="166" fontId="66" fillId="0" borderId="20" applyNumberFormat="0" applyFill="0" applyAlignment="0" applyProtection="0"/>
    <xf numFmtId="0" fontId="66" fillId="0" borderId="20" applyNumberFormat="0" applyFill="0" applyAlignment="0" applyProtection="0"/>
    <xf numFmtId="166" fontId="66" fillId="0" borderId="20" applyNumberFormat="0" applyFill="0" applyAlignment="0" applyProtection="0"/>
    <xf numFmtId="166" fontId="66" fillId="0" borderId="20" applyNumberFormat="0" applyFill="0" applyAlignment="0" applyProtection="0"/>
    <xf numFmtId="0" fontId="66" fillId="0" borderId="20" applyNumberFormat="0" applyFill="0" applyAlignment="0" applyProtection="0"/>
    <xf numFmtId="166" fontId="66" fillId="0" borderId="20" applyNumberFormat="0" applyFill="0" applyAlignment="0" applyProtection="0"/>
    <xf numFmtId="166" fontId="66" fillId="0" borderId="20" applyNumberFormat="0" applyFill="0" applyAlignment="0" applyProtection="0"/>
    <xf numFmtId="0" fontId="66" fillId="0" borderId="20" applyNumberFormat="0" applyFill="0" applyAlignment="0" applyProtection="0"/>
    <xf numFmtId="166" fontId="68" fillId="0" borderId="21" applyNumberFormat="0" applyFill="0" applyAlignment="0" applyProtection="0"/>
    <xf numFmtId="166" fontId="68" fillId="0" borderId="21" applyNumberFormat="0" applyFill="0" applyAlignment="0" applyProtection="0"/>
    <xf numFmtId="0" fontId="68" fillId="0" borderId="21" applyNumberFormat="0" applyFill="0" applyAlignment="0" applyProtection="0"/>
    <xf numFmtId="166" fontId="68" fillId="0" borderId="21" applyNumberFormat="0" applyFill="0" applyAlignment="0" applyProtection="0"/>
    <xf numFmtId="166" fontId="68" fillId="0" borderId="21" applyNumberFormat="0" applyFill="0" applyAlignment="0" applyProtection="0"/>
    <xf numFmtId="166" fontId="89" fillId="0" borderId="3" applyNumberFormat="0" applyFill="0" applyAlignment="0" applyProtection="0"/>
    <xf numFmtId="166" fontId="90" fillId="0" borderId="26" applyNumberFormat="0" applyFill="0" applyAlignment="0" applyProtection="0"/>
    <xf numFmtId="166" fontId="90" fillId="0" borderId="26" applyNumberFormat="0" applyFill="0" applyAlignment="0" applyProtection="0"/>
    <xf numFmtId="166" fontId="90" fillId="0" borderId="26" applyNumberFormat="0" applyFill="0" applyAlignment="0" applyProtection="0"/>
    <xf numFmtId="166" fontId="90" fillId="0" borderId="26" applyNumberFormat="0" applyFill="0" applyAlignment="0" applyProtection="0"/>
    <xf numFmtId="166" fontId="90" fillId="0" borderId="26" applyNumberFormat="0" applyFill="0" applyAlignment="0" applyProtection="0"/>
    <xf numFmtId="166" fontId="90" fillId="0" borderId="26" applyNumberFormat="0" applyFill="0" applyAlignment="0" applyProtection="0"/>
    <xf numFmtId="166" fontId="5" fillId="0" borderId="3" applyNumberFormat="0" applyFill="0" applyAlignment="0" applyProtection="0"/>
    <xf numFmtId="166" fontId="91" fillId="0" borderId="26" applyNumberFormat="0" applyFill="0" applyAlignment="0" applyProtection="0"/>
    <xf numFmtId="166" fontId="91" fillId="0" borderId="26" applyNumberFormat="0" applyFill="0" applyAlignment="0" applyProtection="0"/>
    <xf numFmtId="166" fontId="91" fillId="0" borderId="26" applyNumberFormat="0" applyFill="0" applyAlignment="0" applyProtection="0"/>
    <xf numFmtId="166" fontId="68" fillId="0" borderId="21" applyNumberFormat="0" applyFill="0" applyAlignment="0" applyProtection="0"/>
    <xf numFmtId="166" fontId="89" fillId="0" borderId="3" applyNumberFormat="0" applyFill="0" applyAlignment="0" applyProtection="0"/>
    <xf numFmtId="166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89" fillId="0" borderId="3" applyNumberFormat="0" applyFill="0" applyAlignment="0" applyProtection="0"/>
    <xf numFmtId="0" fontId="5" fillId="0" borderId="3" applyNumberFormat="0" applyFill="0" applyAlignment="0" applyProtection="0"/>
    <xf numFmtId="166" fontId="68" fillId="0" borderId="21" applyNumberFormat="0" applyFill="0" applyAlignment="0" applyProtection="0"/>
    <xf numFmtId="166" fontId="68" fillId="0" borderId="21" applyNumberFormat="0" applyFill="0" applyAlignment="0" applyProtection="0"/>
    <xf numFmtId="0" fontId="68" fillId="0" borderId="21" applyNumberFormat="0" applyFill="0" applyAlignment="0" applyProtection="0"/>
    <xf numFmtId="166" fontId="68" fillId="0" borderId="21" applyNumberFormat="0" applyFill="0" applyAlignment="0" applyProtection="0"/>
    <xf numFmtId="166" fontId="68" fillId="0" borderId="21" applyNumberFormat="0" applyFill="0" applyAlignment="0" applyProtection="0"/>
    <xf numFmtId="0" fontId="68" fillId="0" borderId="21" applyNumberFormat="0" applyFill="0" applyAlignment="0" applyProtection="0"/>
    <xf numFmtId="166" fontId="68" fillId="0" borderId="21" applyNumberFormat="0" applyFill="0" applyAlignment="0" applyProtection="0"/>
    <xf numFmtId="166" fontId="68" fillId="0" borderId="21" applyNumberFormat="0" applyFill="0" applyAlignment="0" applyProtection="0"/>
    <xf numFmtId="0" fontId="68" fillId="0" borderId="21" applyNumberFormat="0" applyFill="0" applyAlignment="0" applyProtection="0"/>
    <xf numFmtId="166" fontId="68" fillId="0" borderId="21" applyNumberFormat="0" applyFill="0" applyAlignment="0" applyProtection="0"/>
    <xf numFmtId="166" fontId="68" fillId="0" borderId="21" applyNumberFormat="0" applyFill="0" applyAlignment="0" applyProtection="0"/>
    <xf numFmtId="0" fontId="68" fillId="0" borderId="21" applyNumberFormat="0" applyFill="0" applyAlignment="0" applyProtection="0"/>
    <xf numFmtId="166" fontId="68" fillId="0" borderId="21" applyNumberFormat="0" applyFill="0" applyAlignment="0" applyProtection="0"/>
    <xf numFmtId="166" fontId="68" fillId="0" borderId="21" applyNumberFormat="0" applyFill="0" applyAlignment="0" applyProtection="0"/>
    <xf numFmtId="0" fontId="68" fillId="0" borderId="21" applyNumberFormat="0" applyFill="0" applyAlignment="0" applyProtection="0"/>
    <xf numFmtId="166" fontId="68" fillId="0" borderId="21" applyNumberFormat="0" applyFill="0" applyAlignment="0" applyProtection="0"/>
    <xf numFmtId="166" fontId="68" fillId="0" borderId="21" applyNumberFormat="0" applyFill="0" applyAlignment="0" applyProtection="0"/>
    <xf numFmtId="0" fontId="68" fillId="0" borderId="21" applyNumberFormat="0" applyFill="0" applyAlignment="0" applyProtection="0"/>
    <xf numFmtId="166" fontId="68" fillId="0" borderId="21" applyNumberFormat="0" applyFill="0" applyAlignment="0" applyProtection="0"/>
    <xf numFmtId="166" fontId="68" fillId="0" borderId="21" applyNumberFormat="0" applyFill="0" applyAlignment="0" applyProtection="0"/>
    <xf numFmtId="0" fontId="68" fillId="0" borderId="21" applyNumberFormat="0" applyFill="0" applyAlignment="0" applyProtection="0"/>
    <xf numFmtId="166" fontId="68" fillId="0" borderId="21" applyNumberFormat="0" applyFill="0" applyAlignment="0" applyProtection="0"/>
    <xf numFmtId="166" fontId="68" fillId="0" borderId="21" applyNumberFormat="0" applyFill="0" applyAlignment="0" applyProtection="0"/>
    <xf numFmtId="0" fontId="68" fillId="0" borderId="21" applyNumberFormat="0" applyFill="0" applyAlignment="0" applyProtection="0"/>
    <xf numFmtId="166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166" fontId="89" fillId="0" borderId="0" applyNumberFormat="0" applyFill="0" applyBorder="0" applyAlignment="0" applyProtection="0"/>
    <xf numFmtId="166" fontId="90" fillId="0" borderId="0" applyNumberFormat="0" applyFill="0" applyBorder="0" applyAlignment="0" applyProtection="0"/>
    <xf numFmtId="166" fontId="90" fillId="0" borderId="0" applyNumberFormat="0" applyFill="0" applyBorder="0" applyAlignment="0" applyProtection="0"/>
    <xf numFmtId="166" fontId="90" fillId="0" borderId="0" applyNumberFormat="0" applyFill="0" applyBorder="0" applyAlignment="0" applyProtection="0"/>
    <xf numFmtId="166" fontId="90" fillId="0" borderId="0" applyNumberFormat="0" applyFill="0" applyBorder="0" applyAlignment="0" applyProtection="0"/>
    <xf numFmtId="166" fontId="90" fillId="0" borderId="0" applyNumberFormat="0" applyFill="0" applyBorder="0" applyAlignment="0" applyProtection="0"/>
    <xf numFmtId="166" fontId="90" fillId="0" borderId="0" applyNumberFormat="0" applyFill="0" applyBorder="0" applyAlignment="0" applyProtection="0"/>
    <xf numFmtId="166" fontId="5" fillId="0" borderId="0" applyNumberFormat="0" applyFill="0" applyBorder="0" applyAlignment="0" applyProtection="0"/>
    <xf numFmtId="166" fontId="91" fillId="0" borderId="0" applyNumberFormat="0" applyFill="0" applyBorder="0" applyAlignment="0" applyProtection="0"/>
    <xf numFmtId="166" fontId="91" fillId="0" borderId="0" applyNumberFormat="0" applyFill="0" applyBorder="0" applyAlignment="0" applyProtection="0"/>
    <xf numFmtId="166" fontId="91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166" fontId="89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6" fontId="92" fillId="47" borderId="0" applyNumberFormat="0" applyBorder="0" applyAlignment="0" applyProtection="0"/>
    <xf numFmtId="166" fontId="92" fillId="47" borderId="0" applyNumberFormat="0" applyBorder="0" applyAlignment="0" applyProtection="0"/>
    <xf numFmtId="0" fontId="93" fillId="47" borderId="0" applyNumberFormat="0" applyBorder="0" applyAlignment="0" applyProtection="0"/>
    <xf numFmtId="166" fontId="93" fillId="47" borderId="0" applyNumberFormat="0" applyBorder="0" applyAlignment="0" applyProtection="0"/>
    <xf numFmtId="166" fontId="92" fillId="47" borderId="0" applyNumberFormat="0" applyBorder="0" applyAlignment="0" applyProtection="0"/>
    <xf numFmtId="166" fontId="92" fillId="47" borderId="0" applyNumberFormat="0" applyBorder="0" applyAlignment="0" applyProtection="0"/>
    <xf numFmtId="0" fontId="92" fillId="47" borderId="0" applyNumberFormat="0" applyBorder="0" applyAlignment="0" applyProtection="0"/>
    <xf numFmtId="166" fontId="92" fillId="47" borderId="0" applyNumberFormat="0" applyBorder="0" applyAlignment="0" applyProtection="0"/>
    <xf numFmtId="166" fontId="92" fillId="47" borderId="0" applyNumberFormat="0" applyBorder="0" applyAlignment="0" applyProtection="0"/>
    <xf numFmtId="166" fontId="94" fillId="4" borderId="0" applyNumberFormat="0" applyBorder="0" applyAlignment="0" applyProtection="0"/>
    <xf numFmtId="166" fontId="92" fillId="47" borderId="0" applyNumberFormat="0" applyBorder="0" applyAlignment="0" applyProtection="0"/>
    <xf numFmtId="166" fontId="92" fillId="47" borderId="0" applyNumberFormat="0" applyBorder="0" applyAlignment="0" applyProtection="0"/>
    <xf numFmtId="166" fontId="8" fillId="4" borderId="0" applyNumberFormat="0" applyBorder="0" applyAlignment="0" applyProtection="0"/>
    <xf numFmtId="166" fontId="95" fillId="47" borderId="0" applyNumberFormat="0" applyBorder="0" applyAlignment="0" applyProtection="0"/>
    <xf numFmtId="166" fontId="92" fillId="47" borderId="0" applyNumberFormat="0" applyBorder="0" applyAlignment="0" applyProtection="0"/>
    <xf numFmtId="166" fontId="94" fillId="4" borderId="0" applyNumberFormat="0" applyBorder="0" applyAlignment="0" applyProtection="0"/>
    <xf numFmtId="166" fontId="92" fillId="47" borderId="0" applyNumberFormat="0" applyBorder="0" applyAlignment="0" applyProtection="0"/>
    <xf numFmtId="0" fontId="92" fillId="47" borderId="0" applyNumberFormat="0" applyBorder="0" applyAlignment="0" applyProtection="0"/>
    <xf numFmtId="0" fontId="94" fillId="4" borderId="0" applyNumberFormat="0" applyBorder="0" applyAlignment="0" applyProtection="0"/>
    <xf numFmtId="0" fontId="8" fillId="4" borderId="0" applyNumberFormat="0" applyBorder="0" applyAlignment="0" applyProtection="0"/>
    <xf numFmtId="166" fontId="92" fillId="47" borderId="0" applyNumberFormat="0" applyBorder="0" applyAlignment="0" applyProtection="0"/>
    <xf numFmtId="166" fontId="92" fillId="47" borderId="0" applyNumberFormat="0" applyBorder="0" applyAlignment="0" applyProtection="0"/>
    <xf numFmtId="0" fontId="92" fillId="47" borderId="0" applyNumberFormat="0" applyBorder="0" applyAlignment="0" applyProtection="0"/>
    <xf numFmtId="166" fontId="92" fillId="47" borderId="0" applyNumberFormat="0" applyBorder="0" applyAlignment="0" applyProtection="0"/>
    <xf numFmtId="166" fontId="92" fillId="47" borderId="0" applyNumberFormat="0" applyBorder="0" applyAlignment="0" applyProtection="0"/>
    <xf numFmtId="0" fontId="92" fillId="47" borderId="0" applyNumberFormat="0" applyBorder="0" applyAlignment="0" applyProtection="0"/>
    <xf numFmtId="166" fontId="92" fillId="47" borderId="0" applyNumberFormat="0" applyBorder="0" applyAlignment="0" applyProtection="0"/>
    <xf numFmtId="166" fontId="92" fillId="47" borderId="0" applyNumberFormat="0" applyBorder="0" applyAlignment="0" applyProtection="0"/>
    <xf numFmtId="0" fontId="92" fillId="47" borderId="0" applyNumberFormat="0" applyBorder="0" applyAlignment="0" applyProtection="0"/>
    <xf numFmtId="166" fontId="92" fillId="47" borderId="0" applyNumberFormat="0" applyBorder="0" applyAlignment="0" applyProtection="0"/>
    <xf numFmtId="166" fontId="92" fillId="47" borderId="0" applyNumberFormat="0" applyBorder="0" applyAlignment="0" applyProtection="0"/>
    <xf numFmtId="0" fontId="92" fillId="47" borderId="0" applyNumberFormat="0" applyBorder="0" applyAlignment="0" applyProtection="0"/>
    <xf numFmtId="166" fontId="92" fillId="47" borderId="0" applyNumberFormat="0" applyBorder="0" applyAlignment="0" applyProtection="0"/>
    <xf numFmtId="166" fontId="92" fillId="47" borderId="0" applyNumberFormat="0" applyBorder="0" applyAlignment="0" applyProtection="0"/>
    <xf numFmtId="0" fontId="92" fillId="47" borderId="0" applyNumberFormat="0" applyBorder="0" applyAlignment="0" applyProtection="0"/>
    <xf numFmtId="166" fontId="92" fillId="47" borderId="0" applyNumberFormat="0" applyBorder="0" applyAlignment="0" applyProtection="0"/>
    <xf numFmtId="166" fontId="92" fillId="47" borderId="0" applyNumberFormat="0" applyBorder="0" applyAlignment="0" applyProtection="0"/>
    <xf numFmtId="0" fontId="92" fillId="47" borderId="0" applyNumberFormat="0" applyBorder="0" applyAlignment="0" applyProtection="0"/>
    <xf numFmtId="166" fontId="92" fillId="47" borderId="0" applyNumberFormat="0" applyBorder="0" applyAlignment="0" applyProtection="0"/>
    <xf numFmtId="166" fontId="92" fillId="47" borderId="0" applyNumberFormat="0" applyBorder="0" applyAlignment="0" applyProtection="0"/>
    <xf numFmtId="0" fontId="92" fillId="47" borderId="0" applyNumberFormat="0" applyBorder="0" applyAlignment="0" applyProtection="0"/>
    <xf numFmtId="166" fontId="92" fillId="47" borderId="0" applyNumberFormat="0" applyBorder="0" applyAlignment="0" applyProtection="0"/>
    <xf numFmtId="166" fontId="92" fillId="47" borderId="0" applyNumberFormat="0" applyBorder="0" applyAlignment="0" applyProtection="0"/>
    <xf numFmtId="0" fontId="92" fillId="47" borderId="0" applyNumberFormat="0" applyBorder="0" applyAlignment="0" applyProtection="0"/>
    <xf numFmtId="166" fontId="43" fillId="0" borderId="0"/>
    <xf numFmtId="166" fontId="43" fillId="0" borderId="0"/>
    <xf numFmtId="0" fontId="4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/>
    <xf numFmtId="166" fontId="18" fillId="0" borderId="0"/>
    <xf numFmtId="166" fontId="18" fillId="0" borderId="0"/>
    <xf numFmtId="166" fontId="18" fillId="0" borderId="0"/>
    <xf numFmtId="0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9" fillId="0" borderId="0"/>
    <xf numFmtId="166" fontId="19" fillId="0" borderId="0"/>
    <xf numFmtId="166" fontId="25" fillId="0" borderId="0"/>
    <xf numFmtId="166" fontId="25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4" fillId="0" borderId="0"/>
    <xf numFmtId="166" fontId="24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0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0" fontId="19" fillId="0" borderId="0"/>
    <xf numFmtId="0" fontId="96" fillId="0" borderId="0"/>
    <xf numFmtId="166" fontId="1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9" fillId="0" borderId="0"/>
    <xf numFmtId="166" fontId="23" fillId="0" borderId="0"/>
    <xf numFmtId="166" fontId="23" fillId="0" borderId="0"/>
    <xf numFmtId="166" fontId="97" fillId="0" borderId="0"/>
    <xf numFmtId="166" fontId="97" fillId="0" borderId="0"/>
    <xf numFmtId="166" fontId="97" fillId="0" borderId="0"/>
    <xf numFmtId="166" fontId="97" fillId="0" borderId="0"/>
    <xf numFmtId="166" fontId="19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4" fontId="98" fillId="0" borderId="0" applyBorder="0" applyProtection="0">
      <alignment horizontal="center"/>
    </xf>
    <xf numFmtId="166" fontId="18" fillId="0" borderId="0"/>
    <xf numFmtId="166" fontId="18" fillId="0" borderId="0"/>
    <xf numFmtId="4" fontId="98" fillId="0" borderId="0" applyBorder="0" applyProtection="0">
      <alignment horizontal="center"/>
    </xf>
    <xf numFmtId="166" fontId="97" fillId="0" borderId="0"/>
    <xf numFmtId="166" fontId="97" fillId="0" borderId="0"/>
    <xf numFmtId="166" fontId="97" fillId="0" borderId="0"/>
    <xf numFmtId="166" fontId="97" fillId="0" borderId="0"/>
    <xf numFmtId="167" fontId="19" fillId="0" borderId="0"/>
    <xf numFmtId="0" fontId="19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57" fillId="0" borderId="0"/>
    <xf numFmtId="166" fontId="18" fillId="0" borderId="0"/>
    <xf numFmtId="166" fontId="18" fillId="0" borderId="0"/>
    <xf numFmtId="166" fontId="22" fillId="0" borderId="0"/>
    <xf numFmtId="0" fontId="23" fillId="0" borderId="0"/>
    <xf numFmtId="0" fontId="23" fillId="0" borderId="0"/>
    <xf numFmtId="4" fontId="98" fillId="0" borderId="0" applyBorder="0" applyProtection="0">
      <alignment horizontal="center"/>
    </xf>
    <xf numFmtId="4" fontId="98" fillId="0" borderId="0" applyBorder="0" applyProtection="0">
      <alignment horizontal="center"/>
    </xf>
    <xf numFmtId="0" fontId="1" fillId="0" borderId="0"/>
    <xf numFmtId="0" fontId="1" fillId="0" borderId="0"/>
    <xf numFmtId="4" fontId="98" fillId="0" borderId="0" applyBorder="0" applyProtection="0">
      <alignment horizontal="center"/>
    </xf>
    <xf numFmtId="0" fontId="1" fillId="0" borderId="0"/>
    <xf numFmtId="0" fontId="1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99" fillId="0" borderId="0">
      <alignment vertical="top" wrapText="1"/>
    </xf>
    <xf numFmtId="166" fontId="21" fillId="0" borderId="10" applyBorder="0">
      <alignment vertical="center"/>
    </xf>
    <xf numFmtId="166" fontId="21" fillId="0" borderId="10" applyBorder="0">
      <alignment vertical="center"/>
    </xf>
    <xf numFmtId="166" fontId="21" fillId="0" borderId="10" applyBorder="0">
      <alignment vertical="center"/>
    </xf>
    <xf numFmtId="166" fontId="21" fillId="0" borderId="10" applyBorder="0">
      <alignment vertical="center"/>
    </xf>
    <xf numFmtId="166" fontId="21" fillId="0" borderId="10" applyBorder="0">
      <alignment vertical="center"/>
    </xf>
    <xf numFmtId="166" fontId="21" fillId="0" borderId="10" applyBorder="0">
      <alignment vertical="center"/>
    </xf>
    <xf numFmtId="166" fontId="21" fillId="0" borderId="10" applyBorder="0">
      <alignment vertical="center"/>
    </xf>
    <xf numFmtId="166" fontId="21" fillId="0" borderId="10" applyBorder="0">
      <alignment vertical="center"/>
    </xf>
    <xf numFmtId="166" fontId="21" fillId="0" borderId="10" applyBorder="0">
      <alignment vertical="center"/>
    </xf>
    <xf numFmtId="166" fontId="21" fillId="0" borderId="10" applyBorder="0">
      <alignment vertical="center"/>
    </xf>
    <xf numFmtId="166" fontId="21" fillId="0" borderId="10" applyBorder="0">
      <alignment vertical="center"/>
    </xf>
    <xf numFmtId="166" fontId="21" fillId="0" borderId="10" applyBorder="0">
      <alignment vertical="center"/>
    </xf>
    <xf numFmtId="166" fontId="21" fillId="0" borderId="10" applyBorder="0">
      <alignment vertical="center"/>
    </xf>
    <xf numFmtId="166" fontId="21" fillId="0" borderId="10" applyBorder="0">
      <alignment vertical="center"/>
    </xf>
    <xf numFmtId="166" fontId="21" fillId="0" borderId="10" applyBorder="0">
      <alignment vertical="center"/>
    </xf>
    <xf numFmtId="166" fontId="21" fillId="0" borderId="10" applyBorder="0">
      <alignment vertical="center"/>
    </xf>
    <xf numFmtId="166" fontId="21" fillId="0" borderId="10" applyBorder="0">
      <alignment vertical="center"/>
    </xf>
    <xf numFmtId="166" fontId="21" fillId="0" borderId="10" applyBorder="0">
      <alignment vertical="center"/>
    </xf>
    <xf numFmtId="166" fontId="21" fillId="0" borderId="10" applyBorder="0">
      <alignment vertical="center"/>
    </xf>
    <xf numFmtId="166" fontId="21" fillId="0" borderId="10" applyBorder="0">
      <alignment vertical="center"/>
    </xf>
    <xf numFmtId="166" fontId="21" fillId="0" borderId="10" applyBorder="0">
      <alignment vertical="center"/>
    </xf>
    <xf numFmtId="166" fontId="21" fillId="0" borderId="10" applyBorder="0">
      <alignment vertical="center"/>
    </xf>
    <xf numFmtId="166" fontId="21" fillId="0" borderId="10" applyBorder="0">
      <alignment vertical="center"/>
    </xf>
    <xf numFmtId="166" fontId="21" fillId="0" borderId="10" applyBorder="0">
      <alignment vertical="center"/>
    </xf>
    <xf numFmtId="166" fontId="21" fillId="0" borderId="10" applyBorder="0">
      <alignment vertical="center"/>
    </xf>
    <xf numFmtId="166" fontId="21" fillId="0" borderId="10" applyBorder="0">
      <alignment vertical="center"/>
    </xf>
    <xf numFmtId="166" fontId="21" fillId="0" borderId="10" applyBorder="0">
      <alignment vertical="center"/>
    </xf>
    <xf numFmtId="166" fontId="21" fillId="0" borderId="10" applyBorder="0">
      <alignment vertical="center"/>
    </xf>
    <xf numFmtId="166" fontId="21" fillId="0" borderId="10" applyBorder="0">
      <alignment vertical="center"/>
    </xf>
    <xf numFmtId="166" fontId="21" fillId="0" borderId="10" applyBorder="0">
      <alignment vertical="center"/>
    </xf>
    <xf numFmtId="166" fontId="21" fillId="0" borderId="10" applyBorder="0">
      <alignment vertical="center"/>
    </xf>
    <xf numFmtId="166" fontId="21" fillId="0" borderId="10" applyBorder="0">
      <alignment vertical="center"/>
    </xf>
    <xf numFmtId="166" fontId="21" fillId="0" borderId="10" applyBorder="0">
      <alignment vertical="center"/>
    </xf>
    <xf numFmtId="166" fontId="21" fillId="0" borderId="10" applyBorder="0">
      <alignment vertical="center"/>
    </xf>
    <xf numFmtId="166" fontId="21" fillId="0" borderId="10" applyBorder="0">
      <alignment vertical="center"/>
    </xf>
    <xf numFmtId="166" fontId="21" fillId="0" borderId="10" applyBorder="0">
      <alignment vertical="center"/>
    </xf>
    <xf numFmtId="166" fontId="21" fillId="0" borderId="10" applyBorder="0">
      <alignment vertical="center"/>
    </xf>
    <xf numFmtId="166" fontId="21" fillId="0" borderId="10" applyBorder="0">
      <alignment vertical="center"/>
    </xf>
    <xf numFmtId="166" fontId="21" fillId="0" borderId="10" applyBorder="0">
      <alignment vertical="center"/>
    </xf>
    <xf numFmtId="166" fontId="21" fillId="0" borderId="10" applyBorder="0">
      <alignment vertical="center"/>
    </xf>
    <xf numFmtId="0" fontId="21" fillId="0" borderId="10" applyBorder="0">
      <alignment vertical="center"/>
    </xf>
    <xf numFmtId="0" fontId="21" fillId="0" borderId="10" applyBorder="0">
      <alignment vertical="center"/>
    </xf>
    <xf numFmtId="0" fontId="21" fillId="0" borderId="10" applyBorder="0">
      <alignment vertical="center"/>
    </xf>
    <xf numFmtId="166" fontId="21" fillId="0" borderId="10" applyBorder="0">
      <alignment vertical="center"/>
    </xf>
    <xf numFmtId="166" fontId="21" fillId="0" borderId="10" applyBorder="0">
      <alignment vertical="center"/>
    </xf>
    <xf numFmtId="166" fontId="21" fillId="0" borderId="10" applyBorder="0">
      <alignment vertical="center"/>
    </xf>
    <xf numFmtId="166" fontId="21" fillId="0" borderId="10" applyBorder="0">
      <alignment vertical="center"/>
    </xf>
    <xf numFmtId="166" fontId="21" fillId="0" borderId="10" applyBorder="0">
      <alignment vertical="center"/>
    </xf>
    <xf numFmtId="166" fontId="21" fillId="0" borderId="10" applyBorder="0">
      <alignment vertical="center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21" fillId="0" borderId="0" applyBorder="0">
      <alignment horizontal="left" vertical="center"/>
    </xf>
    <xf numFmtId="166" fontId="18" fillId="41" borderId="27" applyNumberFormat="0" applyFont="0" applyAlignment="0" applyProtection="0"/>
    <xf numFmtId="0" fontId="19" fillId="41" borderId="27" applyNumberFormat="0" applyFont="0" applyAlignment="0" applyProtection="0"/>
    <xf numFmtId="0" fontId="19" fillId="41" borderId="27" applyNumberFormat="0" applyFont="0" applyAlignment="0" applyProtection="0"/>
    <xf numFmtId="166" fontId="18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0" fontId="23" fillId="8" borderId="8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8" fillId="41" borderId="27" applyNumberFormat="0" applyFont="0" applyAlignment="0" applyProtection="0"/>
    <xf numFmtId="166" fontId="18" fillId="41" borderId="27" applyNumberFormat="0" applyFont="0" applyAlignment="0" applyProtection="0"/>
    <xf numFmtId="166" fontId="18" fillId="41" borderId="27" applyNumberFormat="0" applyFont="0" applyAlignment="0" applyProtection="0"/>
    <xf numFmtId="166" fontId="18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19" fillId="41" borderId="27" applyNumberFormat="0" applyFont="0" applyAlignment="0" applyProtection="0"/>
    <xf numFmtId="166" fontId="38" fillId="46" borderId="12" applyNumberFormat="0" applyAlignment="0" applyProtection="0"/>
    <xf numFmtId="166" fontId="38" fillId="46" borderId="12" applyNumberFormat="0" applyAlignment="0" applyProtection="0"/>
    <xf numFmtId="166" fontId="38" fillId="46" borderId="12" applyNumberFormat="0" applyAlignment="0" applyProtection="0"/>
    <xf numFmtId="166" fontId="38" fillId="46" borderId="12" applyNumberFormat="0" applyAlignment="0" applyProtection="0"/>
    <xf numFmtId="166" fontId="38" fillId="46" borderId="12" applyNumberFormat="0" applyAlignment="0" applyProtection="0"/>
    <xf numFmtId="166" fontId="38" fillId="46" borderId="12" applyNumberFormat="0" applyAlignment="0" applyProtection="0"/>
    <xf numFmtId="166" fontId="38" fillId="46" borderId="12" applyNumberFormat="0" applyAlignment="0" applyProtection="0"/>
    <xf numFmtId="0" fontId="38" fillId="46" borderId="12" applyNumberFormat="0" applyAlignment="0" applyProtection="0"/>
    <xf numFmtId="0" fontId="38" fillId="46" borderId="12" applyNumberFormat="0" applyAlignment="0" applyProtection="0"/>
    <xf numFmtId="166" fontId="38" fillId="46" borderId="12" applyNumberFormat="0" applyAlignment="0" applyProtection="0"/>
    <xf numFmtId="166" fontId="38" fillId="46" borderId="12" applyNumberFormat="0" applyAlignment="0" applyProtection="0"/>
    <xf numFmtId="166" fontId="38" fillId="46" borderId="12" applyNumberFormat="0" applyAlignment="0" applyProtection="0"/>
    <xf numFmtId="166" fontId="38" fillId="46" borderId="12" applyNumberFormat="0" applyAlignment="0" applyProtection="0"/>
    <xf numFmtId="166" fontId="38" fillId="46" borderId="12" applyNumberFormat="0" applyAlignment="0" applyProtection="0"/>
    <xf numFmtId="166" fontId="38" fillId="46" borderId="12" applyNumberFormat="0" applyAlignment="0" applyProtection="0"/>
    <xf numFmtId="166" fontId="100" fillId="6" borderId="4" applyNumberFormat="0" applyAlignment="0" applyProtection="0"/>
    <xf numFmtId="166" fontId="38" fillId="46" borderId="12" applyNumberFormat="0" applyAlignment="0" applyProtection="0"/>
    <xf numFmtId="166" fontId="38" fillId="46" borderId="12" applyNumberFormat="0" applyAlignment="0" applyProtection="0"/>
    <xf numFmtId="166" fontId="38" fillId="46" borderId="12" applyNumberFormat="0" applyAlignment="0" applyProtection="0"/>
    <xf numFmtId="166" fontId="38" fillId="40" borderId="12" applyNumberFormat="0" applyAlignment="0" applyProtection="0"/>
    <xf numFmtId="166" fontId="38" fillId="40" borderId="12" applyNumberFormat="0" applyAlignment="0" applyProtection="0"/>
    <xf numFmtId="166" fontId="38" fillId="40" borderId="12" applyNumberFormat="0" applyAlignment="0" applyProtection="0"/>
    <xf numFmtId="166" fontId="38" fillId="40" borderId="12" applyNumberFormat="0" applyAlignment="0" applyProtection="0"/>
    <xf numFmtId="166" fontId="38" fillId="40" borderId="12" applyNumberFormat="0" applyAlignment="0" applyProtection="0"/>
    <xf numFmtId="166" fontId="38" fillId="40" borderId="12" applyNumberFormat="0" applyAlignment="0" applyProtection="0"/>
    <xf numFmtId="166" fontId="38" fillId="40" borderId="12" applyNumberFormat="0" applyAlignment="0" applyProtection="0"/>
    <xf numFmtId="166" fontId="38" fillId="40" borderId="12" applyNumberFormat="0" applyAlignment="0" applyProtection="0"/>
    <xf numFmtId="166" fontId="38" fillId="40" borderId="12" applyNumberFormat="0" applyAlignment="0" applyProtection="0"/>
    <xf numFmtId="166" fontId="38" fillId="40" borderId="12" applyNumberFormat="0" applyAlignment="0" applyProtection="0"/>
    <xf numFmtId="166" fontId="38" fillId="40" borderId="12" applyNumberFormat="0" applyAlignment="0" applyProtection="0"/>
    <xf numFmtId="166" fontId="38" fillId="40" borderId="12" applyNumberFormat="0" applyAlignment="0" applyProtection="0"/>
    <xf numFmtId="166" fontId="38" fillId="40" borderId="12" applyNumberFormat="0" applyAlignment="0" applyProtection="0"/>
    <xf numFmtId="166" fontId="38" fillId="40" borderId="12" applyNumberFormat="0" applyAlignment="0" applyProtection="0"/>
    <xf numFmtId="166" fontId="38" fillId="40" borderId="12" applyNumberFormat="0" applyAlignment="0" applyProtection="0"/>
    <xf numFmtId="166" fontId="38" fillId="40" borderId="12" applyNumberFormat="0" applyAlignment="0" applyProtection="0"/>
    <xf numFmtId="166" fontId="38" fillId="40" borderId="12" applyNumberFormat="0" applyAlignment="0" applyProtection="0"/>
    <xf numFmtId="166" fontId="38" fillId="40" borderId="12" applyNumberFormat="0" applyAlignment="0" applyProtection="0"/>
    <xf numFmtId="166" fontId="38" fillId="40" borderId="12" applyNumberFormat="0" applyAlignment="0" applyProtection="0"/>
    <xf numFmtId="166" fontId="38" fillId="40" borderId="12" applyNumberFormat="0" applyAlignment="0" applyProtection="0"/>
    <xf numFmtId="166" fontId="38" fillId="40" borderId="12" applyNumberFormat="0" applyAlignment="0" applyProtection="0"/>
    <xf numFmtId="166" fontId="38" fillId="40" borderId="12" applyNumberFormat="0" applyAlignment="0" applyProtection="0"/>
    <xf numFmtId="166" fontId="38" fillId="40" borderId="12" applyNumberFormat="0" applyAlignment="0" applyProtection="0"/>
    <xf numFmtId="166" fontId="38" fillId="40" borderId="12" applyNumberFormat="0" applyAlignment="0" applyProtection="0"/>
    <xf numFmtId="166" fontId="38" fillId="40" borderId="12" applyNumberFormat="0" applyAlignment="0" applyProtection="0"/>
    <xf numFmtId="166" fontId="38" fillId="40" borderId="12" applyNumberFormat="0" applyAlignment="0" applyProtection="0"/>
    <xf numFmtId="166" fontId="38" fillId="40" borderId="12" applyNumberFormat="0" applyAlignment="0" applyProtection="0"/>
    <xf numFmtId="166" fontId="38" fillId="40" borderId="12" applyNumberFormat="0" applyAlignment="0" applyProtection="0"/>
    <xf numFmtId="166" fontId="38" fillId="40" borderId="12" applyNumberFormat="0" applyAlignment="0" applyProtection="0"/>
    <xf numFmtId="166" fontId="38" fillId="40" borderId="12" applyNumberFormat="0" applyAlignment="0" applyProtection="0"/>
    <xf numFmtId="166" fontId="38" fillId="40" borderId="12" applyNumberFormat="0" applyAlignment="0" applyProtection="0"/>
    <xf numFmtId="166" fontId="38" fillId="40" borderId="12" applyNumberFormat="0" applyAlignment="0" applyProtection="0"/>
    <xf numFmtId="166" fontId="38" fillId="40" borderId="12" applyNumberFormat="0" applyAlignment="0" applyProtection="0"/>
    <xf numFmtId="166" fontId="38" fillId="40" borderId="12" applyNumberFormat="0" applyAlignment="0" applyProtection="0"/>
    <xf numFmtId="166" fontId="38" fillId="40" borderId="12" applyNumberFormat="0" applyAlignment="0" applyProtection="0"/>
    <xf numFmtId="166" fontId="38" fillId="40" borderId="12" applyNumberFormat="0" applyAlignment="0" applyProtection="0"/>
    <xf numFmtId="166" fontId="38" fillId="40" borderId="12" applyNumberFormat="0" applyAlignment="0" applyProtection="0"/>
    <xf numFmtId="166" fontId="38" fillId="40" borderId="12" applyNumberFormat="0" applyAlignment="0" applyProtection="0"/>
    <xf numFmtId="166" fontId="38" fillId="40" borderId="12" applyNumberFormat="0" applyAlignment="0" applyProtection="0"/>
    <xf numFmtId="166" fontId="38" fillId="40" borderId="12" applyNumberFormat="0" applyAlignment="0" applyProtection="0"/>
    <xf numFmtId="166" fontId="38" fillId="40" borderId="12" applyNumberFormat="0" applyAlignment="0" applyProtection="0"/>
    <xf numFmtId="166" fontId="38" fillId="40" borderId="12" applyNumberFormat="0" applyAlignment="0" applyProtection="0"/>
    <xf numFmtId="166" fontId="38" fillId="40" borderId="12" applyNumberFormat="0" applyAlignment="0" applyProtection="0"/>
    <xf numFmtId="166" fontId="38" fillId="40" borderId="12" applyNumberFormat="0" applyAlignment="0" applyProtection="0"/>
    <xf numFmtId="166" fontId="38" fillId="40" borderId="12" applyNumberFormat="0" applyAlignment="0" applyProtection="0"/>
    <xf numFmtId="166" fontId="11" fillId="6" borderId="4" applyNumberFormat="0" applyAlignment="0" applyProtection="0"/>
    <xf numFmtId="166" fontId="38" fillId="40" borderId="12" applyNumberFormat="0" applyAlignment="0" applyProtection="0"/>
    <xf numFmtId="166" fontId="38" fillId="40" borderId="12" applyNumberFormat="0" applyAlignment="0" applyProtection="0"/>
    <xf numFmtId="166" fontId="38" fillId="40" borderId="12" applyNumberFormat="0" applyAlignment="0" applyProtection="0"/>
    <xf numFmtId="166" fontId="101" fillId="40" borderId="12" applyNumberFormat="0" applyAlignment="0" applyProtection="0"/>
    <xf numFmtId="166" fontId="101" fillId="40" borderId="12" applyNumberFormat="0" applyAlignment="0" applyProtection="0"/>
    <xf numFmtId="166" fontId="101" fillId="40" borderId="12" applyNumberFormat="0" applyAlignment="0" applyProtection="0"/>
    <xf numFmtId="166" fontId="101" fillId="40" borderId="12" applyNumberFormat="0" applyAlignment="0" applyProtection="0"/>
    <xf numFmtId="166" fontId="101" fillId="40" borderId="12" applyNumberFormat="0" applyAlignment="0" applyProtection="0"/>
    <xf numFmtId="166" fontId="101" fillId="40" borderId="12" applyNumberFormat="0" applyAlignment="0" applyProtection="0"/>
    <xf numFmtId="166" fontId="101" fillId="40" borderId="12" applyNumberFormat="0" applyAlignment="0" applyProtection="0"/>
    <xf numFmtId="166" fontId="101" fillId="40" borderId="12" applyNumberFormat="0" applyAlignment="0" applyProtection="0"/>
    <xf numFmtId="166" fontId="101" fillId="40" borderId="12" applyNumberFormat="0" applyAlignment="0" applyProtection="0"/>
    <xf numFmtId="166" fontId="38" fillId="46" borderId="12" applyNumberFormat="0" applyAlignment="0" applyProtection="0"/>
    <xf numFmtId="166" fontId="38" fillId="46" borderId="12" applyNumberFormat="0" applyAlignment="0" applyProtection="0"/>
    <xf numFmtId="166" fontId="38" fillId="46" borderId="12" applyNumberFormat="0" applyAlignment="0" applyProtection="0"/>
    <xf numFmtId="166" fontId="38" fillId="46" borderId="12" applyNumberFormat="0" applyAlignment="0" applyProtection="0"/>
    <xf numFmtId="166" fontId="101" fillId="40" borderId="12" applyNumberFormat="0" applyAlignment="0" applyProtection="0"/>
    <xf numFmtId="166" fontId="101" fillId="40" borderId="12" applyNumberFormat="0" applyAlignment="0" applyProtection="0"/>
    <xf numFmtId="166" fontId="101" fillId="40" borderId="12" applyNumberFormat="0" applyAlignment="0" applyProtection="0"/>
    <xf numFmtId="166" fontId="38" fillId="46" borderId="12" applyNumberFormat="0" applyAlignment="0" applyProtection="0"/>
    <xf numFmtId="166" fontId="38" fillId="46" borderId="12" applyNumberFormat="0" applyAlignment="0" applyProtection="0"/>
    <xf numFmtId="166" fontId="38" fillId="46" borderId="12" applyNumberFormat="0" applyAlignment="0" applyProtection="0"/>
    <xf numFmtId="166" fontId="38" fillId="46" borderId="12" applyNumberFormat="0" applyAlignment="0" applyProtection="0"/>
    <xf numFmtId="166" fontId="100" fillId="6" borderId="4" applyNumberFormat="0" applyAlignment="0" applyProtection="0"/>
    <xf numFmtId="166" fontId="38" fillId="46" borderId="12" applyNumberFormat="0" applyAlignment="0" applyProtection="0"/>
    <xf numFmtId="166" fontId="38" fillId="46" borderId="12" applyNumberFormat="0" applyAlignment="0" applyProtection="0"/>
    <xf numFmtId="166" fontId="38" fillId="46" borderId="12" applyNumberFormat="0" applyAlignment="0" applyProtection="0"/>
    <xf numFmtId="166" fontId="38" fillId="46" borderId="12" applyNumberFormat="0" applyAlignment="0" applyProtection="0"/>
    <xf numFmtId="0" fontId="38" fillId="46" borderId="12" applyNumberFormat="0" applyAlignment="0" applyProtection="0"/>
    <xf numFmtId="0" fontId="38" fillId="46" borderId="12" applyNumberFormat="0" applyAlignment="0" applyProtection="0"/>
    <xf numFmtId="0" fontId="100" fillId="6" borderId="4" applyNumberFormat="0" applyAlignment="0" applyProtection="0"/>
    <xf numFmtId="0" fontId="11" fillId="6" borderId="4" applyNumberFormat="0" applyAlignment="0" applyProtection="0"/>
    <xf numFmtId="166" fontId="38" fillId="46" borderId="12" applyNumberFormat="0" applyAlignment="0" applyProtection="0"/>
    <xf numFmtId="166" fontId="38" fillId="46" borderId="12" applyNumberFormat="0" applyAlignment="0" applyProtection="0"/>
    <xf numFmtId="166" fontId="38" fillId="46" borderId="12" applyNumberFormat="0" applyAlignment="0" applyProtection="0"/>
    <xf numFmtId="166" fontId="38" fillId="46" borderId="12" applyNumberFormat="0" applyAlignment="0" applyProtection="0"/>
    <xf numFmtId="166" fontId="38" fillId="46" borderId="12" applyNumberFormat="0" applyAlignment="0" applyProtection="0"/>
    <xf numFmtId="166" fontId="38" fillId="46" borderId="12" applyNumberFormat="0" applyAlignment="0" applyProtection="0"/>
    <xf numFmtId="166" fontId="38" fillId="46" borderId="12" applyNumberFormat="0" applyAlignment="0" applyProtection="0"/>
    <xf numFmtId="0" fontId="38" fillId="46" borderId="12" applyNumberFormat="0" applyAlignment="0" applyProtection="0"/>
    <xf numFmtId="0" fontId="38" fillId="46" borderId="12" applyNumberFormat="0" applyAlignment="0" applyProtection="0"/>
    <xf numFmtId="166" fontId="38" fillId="46" borderId="12" applyNumberFormat="0" applyAlignment="0" applyProtection="0"/>
    <xf numFmtId="166" fontId="38" fillId="46" borderId="12" applyNumberFormat="0" applyAlignment="0" applyProtection="0"/>
    <xf numFmtId="166" fontId="38" fillId="46" borderId="12" applyNumberFormat="0" applyAlignment="0" applyProtection="0"/>
    <xf numFmtId="166" fontId="38" fillId="46" borderId="12" applyNumberFormat="0" applyAlignment="0" applyProtection="0"/>
    <xf numFmtId="166" fontId="38" fillId="46" borderId="12" applyNumberFormat="0" applyAlignment="0" applyProtection="0"/>
    <xf numFmtId="166" fontId="38" fillId="46" borderId="12" applyNumberFormat="0" applyAlignment="0" applyProtection="0"/>
    <xf numFmtId="166" fontId="38" fillId="46" borderId="12" applyNumberFormat="0" applyAlignment="0" applyProtection="0"/>
    <xf numFmtId="166" fontId="38" fillId="46" borderId="12" applyNumberFormat="0" applyAlignment="0" applyProtection="0"/>
    <xf numFmtId="0" fontId="38" fillId="46" borderId="12" applyNumberFormat="0" applyAlignment="0" applyProtection="0"/>
    <xf numFmtId="0" fontId="38" fillId="46" borderId="12" applyNumberFormat="0" applyAlignment="0" applyProtection="0"/>
    <xf numFmtId="166" fontId="38" fillId="46" borderId="12" applyNumberFormat="0" applyAlignment="0" applyProtection="0"/>
    <xf numFmtId="166" fontId="38" fillId="46" borderId="12" applyNumberFormat="0" applyAlignment="0" applyProtection="0"/>
    <xf numFmtId="166" fontId="38" fillId="46" borderId="12" applyNumberFormat="0" applyAlignment="0" applyProtection="0"/>
    <xf numFmtId="166" fontId="38" fillId="46" borderId="12" applyNumberFormat="0" applyAlignment="0" applyProtection="0"/>
    <xf numFmtId="166" fontId="38" fillId="46" borderId="12" applyNumberFormat="0" applyAlignment="0" applyProtection="0"/>
    <xf numFmtId="166" fontId="38" fillId="46" borderId="12" applyNumberFormat="0" applyAlignment="0" applyProtection="0"/>
    <xf numFmtId="166" fontId="38" fillId="46" borderId="12" applyNumberFormat="0" applyAlignment="0" applyProtection="0"/>
    <xf numFmtId="166" fontId="38" fillId="46" borderId="12" applyNumberFormat="0" applyAlignment="0" applyProtection="0"/>
    <xf numFmtId="0" fontId="38" fillId="46" borderId="12" applyNumberFormat="0" applyAlignment="0" applyProtection="0"/>
    <xf numFmtId="0" fontId="38" fillId="46" borderId="12" applyNumberFormat="0" applyAlignment="0" applyProtection="0"/>
    <xf numFmtId="166" fontId="38" fillId="46" borderId="12" applyNumberFormat="0" applyAlignment="0" applyProtection="0"/>
    <xf numFmtId="166" fontId="38" fillId="46" borderId="12" applyNumberFormat="0" applyAlignment="0" applyProtection="0"/>
    <xf numFmtId="166" fontId="38" fillId="46" borderId="12" applyNumberFormat="0" applyAlignment="0" applyProtection="0"/>
    <xf numFmtId="166" fontId="38" fillId="46" borderId="12" applyNumberFormat="0" applyAlignment="0" applyProtection="0"/>
    <xf numFmtId="166" fontId="38" fillId="46" borderId="12" applyNumberFormat="0" applyAlignment="0" applyProtection="0"/>
    <xf numFmtId="166" fontId="38" fillId="46" borderId="12" applyNumberFormat="0" applyAlignment="0" applyProtection="0"/>
    <xf numFmtId="166" fontId="38" fillId="46" borderId="12" applyNumberFormat="0" applyAlignment="0" applyProtection="0"/>
    <xf numFmtId="166" fontId="38" fillId="46" borderId="12" applyNumberFormat="0" applyAlignment="0" applyProtection="0"/>
    <xf numFmtId="0" fontId="38" fillId="46" borderId="12" applyNumberFormat="0" applyAlignment="0" applyProtection="0"/>
    <xf numFmtId="0" fontId="38" fillId="46" borderId="12" applyNumberFormat="0" applyAlignment="0" applyProtection="0"/>
    <xf numFmtId="166" fontId="38" fillId="46" borderId="12" applyNumberFormat="0" applyAlignment="0" applyProtection="0"/>
    <xf numFmtId="166" fontId="38" fillId="46" borderId="12" applyNumberFormat="0" applyAlignment="0" applyProtection="0"/>
    <xf numFmtId="166" fontId="38" fillId="46" borderId="12" applyNumberFormat="0" applyAlignment="0" applyProtection="0"/>
    <xf numFmtId="166" fontId="38" fillId="46" borderId="12" applyNumberFormat="0" applyAlignment="0" applyProtection="0"/>
    <xf numFmtId="166" fontId="38" fillId="46" borderId="12" applyNumberFormat="0" applyAlignment="0" applyProtection="0"/>
    <xf numFmtId="166" fontId="38" fillId="46" borderId="12" applyNumberFormat="0" applyAlignment="0" applyProtection="0"/>
    <xf numFmtId="166" fontId="38" fillId="46" borderId="12" applyNumberFormat="0" applyAlignment="0" applyProtection="0"/>
    <xf numFmtId="166" fontId="38" fillId="46" borderId="12" applyNumberFormat="0" applyAlignment="0" applyProtection="0"/>
    <xf numFmtId="0" fontId="38" fillId="46" borderId="12" applyNumberFormat="0" applyAlignment="0" applyProtection="0"/>
    <xf numFmtId="0" fontId="38" fillId="46" borderId="12" applyNumberFormat="0" applyAlignment="0" applyProtection="0"/>
    <xf numFmtId="166" fontId="38" fillId="46" borderId="12" applyNumberFormat="0" applyAlignment="0" applyProtection="0"/>
    <xf numFmtId="166" fontId="38" fillId="46" borderId="12" applyNumberFormat="0" applyAlignment="0" applyProtection="0"/>
    <xf numFmtId="166" fontId="38" fillId="46" borderId="12" applyNumberFormat="0" applyAlignment="0" applyProtection="0"/>
    <xf numFmtId="166" fontId="38" fillId="46" borderId="12" applyNumberFormat="0" applyAlignment="0" applyProtection="0"/>
    <xf numFmtId="166" fontId="38" fillId="46" borderId="12" applyNumberFormat="0" applyAlignment="0" applyProtection="0"/>
    <xf numFmtId="166" fontId="38" fillId="46" borderId="12" applyNumberFormat="0" applyAlignment="0" applyProtection="0"/>
    <xf numFmtId="166" fontId="38" fillId="46" borderId="12" applyNumberFormat="0" applyAlignment="0" applyProtection="0"/>
    <xf numFmtId="166" fontId="38" fillId="46" borderId="12" applyNumberFormat="0" applyAlignment="0" applyProtection="0"/>
    <xf numFmtId="0" fontId="38" fillId="46" borderId="12" applyNumberFormat="0" applyAlignment="0" applyProtection="0"/>
    <xf numFmtId="0" fontId="38" fillId="46" borderId="12" applyNumberFormat="0" applyAlignment="0" applyProtection="0"/>
    <xf numFmtId="166" fontId="38" fillId="46" borderId="12" applyNumberFormat="0" applyAlignment="0" applyProtection="0"/>
    <xf numFmtId="166" fontId="38" fillId="46" borderId="12" applyNumberFormat="0" applyAlignment="0" applyProtection="0"/>
    <xf numFmtId="166" fontId="38" fillId="46" borderId="12" applyNumberFormat="0" applyAlignment="0" applyProtection="0"/>
    <xf numFmtId="166" fontId="38" fillId="46" borderId="12" applyNumberFormat="0" applyAlignment="0" applyProtection="0"/>
    <xf numFmtId="166" fontId="38" fillId="46" borderId="12" applyNumberFormat="0" applyAlignment="0" applyProtection="0"/>
    <xf numFmtId="166" fontId="38" fillId="46" borderId="12" applyNumberFormat="0" applyAlignment="0" applyProtection="0"/>
    <xf numFmtId="166" fontId="38" fillId="46" borderId="12" applyNumberFormat="0" applyAlignment="0" applyProtection="0"/>
    <xf numFmtId="166" fontId="38" fillId="46" borderId="12" applyNumberFormat="0" applyAlignment="0" applyProtection="0"/>
    <xf numFmtId="0" fontId="38" fillId="46" borderId="12" applyNumberFormat="0" applyAlignment="0" applyProtection="0"/>
    <xf numFmtId="0" fontId="38" fillId="46" borderId="12" applyNumberFormat="0" applyAlignment="0" applyProtection="0"/>
    <xf numFmtId="166" fontId="38" fillId="46" borderId="12" applyNumberFormat="0" applyAlignment="0" applyProtection="0"/>
    <xf numFmtId="166" fontId="38" fillId="46" borderId="12" applyNumberFormat="0" applyAlignment="0" applyProtection="0"/>
    <xf numFmtId="166" fontId="38" fillId="46" borderId="12" applyNumberFormat="0" applyAlignment="0" applyProtection="0"/>
    <xf numFmtId="166" fontId="38" fillId="46" borderId="12" applyNumberFormat="0" applyAlignment="0" applyProtection="0"/>
    <xf numFmtId="166" fontId="38" fillId="46" borderId="12" applyNumberFormat="0" applyAlignment="0" applyProtection="0"/>
    <xf numFmtId="166" fontId="38" fillId="46" borderId="12" applyNumberFormat="0" applyAlignment="0" applyProtection="0"/>
    <xf numFmtId="166" fontId="38" fillId="46" borderId="12" applyNumberFormat="0" applyAlignment="0" applyProtection="0"/>
    <xf numFmtId="166" fontId="38" fillId="46" borderId="12" applyNumberFormat="0" applyAlignment="0" applyProtection="0"/>
    <xf numFmtId="0" fontId="38" fillId="46" borderId="12" applyNumberFormat="0" applyAlignment="0" applyProtection="0"/>
    <xf numFmtId="0" fontId="38" fillId="46" borderId="12" applyNumberFormat="0" applyAlignment="0" applyProtection="0"/>
    <xf numFmtId="166" fontId="38" fillId="46" borderId="12" applyNumberFormat="0" applyAlignment="0" applyProtection="0"/>
    <xf numFmtId="181" fontId="102" fillId="0" borderId="0">
      <alignment horizontal="left"/>
    </xf>
    <xf numFmtId="166" fontId="51" fillId="46" borderId="14" applyNumberFormat="0" applyAlignment="0" applyProtection="0"/>
    <xf numFmtId="166" fontId="51" fillId="46" borderId="14" applyNumberFormat="0" applyAlignment="0" applyProtection="0"/>
    <xf numFmtId="166" fontId="51" fillId="46" borderId="14" applyNumberFormat="0" applyAlignment="0" applyProtection="0"/>
    <xf numFmtId="166" fontId="51" fillId="46" borderId="14" applyNumberFormat="0" applyAlignment="0" applyProtection="0"/>
    <xf numFmtId="166" fontId="51" fillId="46" borderId="14" applyNumberFormat="0" applyAlignment="0" applyProtection="0"/>
    <xf numFmtId="166" fontId="51" fillId="46" borderId="14" applyNumberFormat="0" applyAlignment="0" applyProtection="0"/>
    <xf numFmtId="166" fontId="51" fillId="46" borderId="14" applyNumberFormat="0" applyAlignment="0" applyProtection="0"/>
    <xf numFmtId="0" fontId="51" fillId="46" borderId="14" applyNumberFormat="0" applyAlignment="0" applyProtection="0"/>
    <xf numFmtId="0" fontId="51" fillId="46" borderId="14" applyNumberFormat="0" applyAlignment="0" applyProtection="0"/>
    <xf numFmtId="166" fontId="51" fillId="46" borderId="14" applyNumberFormat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72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21" fillId="0" borderId="28" applyBorder="0">
      <alignment horizontal="center" vertical="center"/>
    </xf>
    <xf numFmtId="1" fontId="21" fillId="0" borderId="28" applyBorder="0">
      <alignment horizontal="center" vertical="center"/>
    </xf>
    <xf numFmtId="1" fontId="21" fillId="0" borderId="28" applyBorder="0">
      <alignment horizontal="center" vertical="center"/>
    </xf>
    <xf numFmtId="168" fontId="18" fillId="0" borderId="0" applyFill="0" applyBorder="0" applyAlignment="0"/>
    <xf numFmtId="169" fontId="18" fillId="0" borderId="0" applyFill="0" applyBorder="0" applyAlignment="0"/>
    <xf numFmtId="168" fontId="18" fillId="0" borderId="0" applyFill="0" applyBorder="0" applyAlignment="0"/>
    <xf numFmtId="173" fontId="18" fillId="0" borderId="0" applyFill="0" applyBorder="0" applyAlignment="0"/>
    <xf numFmtId="169" fontId="18" fillId="0" borderId="0" applyFill="0" applyBorder="0" applyAlignment="0"/>
    <xf numFmtId="184" fontId="103" fillId="0" borderId="0"/>
    <xf numFmtId="184" fontId="103" fillId="0" borderId="0"/>
    <xf numFmtId="184" fontId="103" fillId="0" borderId="0"/>
    <xf numFmtId="184" fontId="103" fillId="0" borderId="0"/>
    <xf numFmtId="184" fontId="103" fillId="0" borderId="0"/>
    <xf numFmtId="184" fontId="103" fillId="0" borderId="0"/>
    <xf numFmtId="184" fontId="103" fillId="0" borderId="0"/>
    <xf numFmtId="184" fontId="103" fillId="0" borderId="0"/>
    <xf numFmtId="184" fontId="103" fillId="0" borderId="0"/>
    <xf numFmtId="184" fontId="103" fillId="0" borderId="0"/>
    <xf numFmtId="184" fontId="103" fillId="0" borderId="0"/>
    <xf numFmtId="184" fontId="103" fillId="0" borderId="0"/>
    <xf numFmtId="184" fontId="103" fillId="0" borderId="0"/>
    <xf numFmtId="184" fontId="103" fillId="0" borderId="0"/>
    <xf numFmtId="184" fontId="103" fillId="0" borderId="0"/>
    <xf numFmtId="184" fontId="103" fillId="0" borderId="0"/>
    <xf numFmtId="184" fontId="103" fillId="0" borderId="0"/>
    <xf numFmtId="184" fontId="103" fillId="0" borderId="0"/>
    <xf numFmtId="184" fontId="103" fillId="0" borderId="0"/>
    <xf numFmtId="184" fontId="103" fillId="0" borderId="0"/>
    <xf numFmtId="184" fontId="103" fillId="0" borderId="0"/>
    <xf numFmtId="184" fontId="103" fillId="0" borderId="0"/>
    <xf numFmtId="184" fontId="103" fillId="0" borderId="0"/>
    <xf numFmtId="184" fontId="103" fillId="0" borderId="0"/>
    <xf numFmtId="184" fontId="103" fillId="0" borderId="0"/>
    <xf numFmtId="184" fontId="103" fillId="0" borderId="0"/>
    <xf numFmtId="184" fontId="103" fillId="0" borderId="0"/>
    <xf numFmtId="10" fontId="19" fillId="0" borderId="29">
      <alignment horizontal="right" vertical="center"/>
      <protection locked="0"/>
    </xf>
    <xf numFmtId="10" fontId="21" fillId="0" borderId="10">
      <alignment horizontal="right" vertical="center" wrapText="1"/>
    </xf>
    <xf numFmtId="10" fontId="21" fillId="0" borderId="10">
      <alignment horizontal="right" vertical="center" wrapText="1"/>
    </xf>
    <xf numFmtId="10" fontId="21" fillId="0" borderId="10">
      <alignment horizontal="right" vertical="center" wrapText="1"/>
    </xf>
    <xf numFmtId="10" fontId="21" fillId="0" borderId="10">
      <alignment horizontal="right" vertical="center" wrapText="1"/>
    </xf>
    <xf numFmtId="10" fontId="21" fillId="0" borderId="10">
      <alignment horizontal="right" vertical="center" wrapText="1"/>
    </xf>
    <xf numFmtId="10" fontId="21" fillId="0" borderId="10">
      <alignment horizontal="right" vertical="center" wrapText="1"/>
    </xf>
    <xf numFmtId="10" fontId="21" fillId="0" borderId="10">
      <alignment horizontal="right" vertical="center" wrapText="1"/>
    </xf>
    <xf numFmtId="10" fontId="21" fillId="0" borderId="10">
      <alignment horizontal="right" vertical="center" wrapText="1"/>
    </xf>
    <xf numFmtId="10" fontId="21" fillId="0" borderId="10">
      <alignment horizontal="right" vertical="center" wrapText="1"/>
    </xf>
    <xf numFmtId="10" fontId="21" fillId="0" borderId="10">
      <alignment horizontal="right" vertical="center" wrapText="1"/>
    </xf>
    <xf numFmtId="10" fontId="21" fillId="0" borderId="10">
      <alignment horizontal="right" vertical="center" wrapText="1"/>
    </xf>
    <xf numFmtId="10" fontId="21" fillId="0" borderId="10">
      <alignment horizontal="right" vertical="center" wrapText="1"/>
    </xf>
    <xf numFmtId="10" fontId="21" fillId="0" borderId="10">
      <alignment horizontal="right" vertical="center" wrapText="1"/>
    </xf>
    <xf numFmtId="10" fontId="21" fillId="0" borderId="10">
      <alignment horizontal="right" vertical="center" wrapText="1"/>
    </xf>
    <xf numFmtId="10" fontId="21" fillId="0" borderId="10">
      <alignment horizontal="right" vertical="center" wrapText="1"/>
    </xf>
    <xf numFmtId="10" fontId="21" fillId="0" borderId="10">
      <alignment horizontal="right" vertical="center" wrapText="1"/>
    </xf>
    <xf numFmtId="10" fontId="21" fillId="0" borderId="10">
      <alignment horizontal="right" vertical="center" wrapText="1"/>
    </xf>
    <xf numFmtId="10" fontId="21" fillId="0" borderId="10">
      <alignment horizontal="right" vertical="center" wrapText="1"/>
    </xf>
    <xf numFmtId="10" fontId="21" fillId="0" borderId="10">
      <alignment horizontal="right" vertical="center" wrapText="1"/>
    </xf>
    <xf numFmtId="10" fontId="21" fillId="0" borderId="10">
      <alignment horizontal="right" vertical="center" wrapText="1"/>
    </xf>
    <xf numFmtId="10" fontId="21" fillId="0" borderId="10">
      <alignment horizontal="right" vertical="center" wrapText="1"/>
    </xf>
    <xf numFmtId="10" fontId="21" fillId="0" borderId="10">
      <alignment horizontal="right" vertical="center" wrapText="1"/>
    </xf>
    <xf numFmtId="10" fontId="21" fillId="0" borderId="10">
      <alignment horizontal="right" vertical="center" wrapText="1"/>
    </xf>
    <xf numFmtId="10" fontId="21" fillId="0" borderId="10">
      <alignment horizontal="right" vertical="center" wrapText="1"/>
    </xf>
    <xf numFmtId="10" fontId="21" fillId="0" borderId="10">
      <alignment horizontal="right" vertical="center" wrapText="1"/>
    </xf>
    <xf numFmtId="10" fontId="21" fillId="0" borderId="10">
      <alignment horizontal="right" vertical="center" wrapText="1"/>
    </xf>
    <xf numFmtId="10" fontId="21" fillId="0" borderId="10">
      <alignment horizontal="right" vertical="center" wrapText="1"/>
    </xf>
    <xf numFmtId="10" fontId="21" fillId="0" borderId="10">
      <alignment horizontal="right" vertical="center" wrapText="1"/>
    </xf>
    <xf numFmtId="10" fontId="32" fillId="60" borderId="30" applyBorder="0">
      <alignment horizontal="right" vertical="center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4" fontId="19" fillId="0" borderId="0" applyBorder="0" applyProtection="0">
      <alignment horizontal="right" vertical="center" wrapText="1"/>
    </xf>
    <xf numFmtId="4" fontId="21" fillId="0" borderId="31">
      <alignment horizontal="centerContinuous" vertical="center"/>
    </xf>
    <xf numFmtId="166" fontId="21" fillId="60" borderId="31" applyBorder="0">
      <alignment horizontal="center" vertical="center" wrapText="1"/>
    </xf>
    <xf numFmtId="166" fontId="104" fillId="0" borderId="0"/>
    <xf numFmtId="166" fontId="104" fillId="0" borderId="0"/>
    <xf numFmtId="166" fontId="104" fillId="0" borderId="0"/>
    <xf numFmtId="166" fontId="104" fillId="0" borderId="0"/>
    <xf numFmtId="0" fontId="104" fillId="0" borderId="0"/>
    <xf numFmtId="166" fontId="105" fillId="0" borderId="0"/>
    <xf numFmtId="166" fontId="82" fillId="0" borderId="0"/>
    <xf numFmtId="166" fontId="82" fillId="0" borderId="0"/>
    <xf numFmtId="0" fontId="82" fillId="0" borderId="0"/>
    <xf numFmtId="166" fontId="106" fillId="0" borderId="32" applyNumberFormat="0" applyFill="0" applyAlignment="0" applyProtection="0"/>
    <xf numFmtId="166" fontId="106" fillId="0" borderId="32" applyNumberFormat="0" applyFill="0" applyAlignment="0" applyProtection="0"/>
    <xf numFmtId="166" fontId="106" fillId="0" borderId="32" applyNumberFormat="0" applyFill="0" applyAlignment="0" applyProtection="0"/>
    <xf numFmtId="166" fontId="106" fillId="0" borderId="32" applyNumberFormat="0" applyFill="0" applyAlignment="0" applyProtection="0"/>
    <xf numFmtId="166" fontId="106" fillId="0" borderId="32" applyNumberFormat="0" applyFill="0" applyAlignment="0" applyProtection="0"/>
    <xf numFmtId="166" fontId="106" fillId="0" borderId="32" applyNumberFormat="0" applyFill="0" applyAlignment="0" applyProtection="0"/>
    <xf numFmtId="166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166" fontId="106" fillId="0" borderId="32" applyNumberFormat="0" applyFill="0" applyAlignment="0" applyProtection="0"/>
    <xf numFmtId="166" fontId="106" fillId="0" borderId="32" applyNumberFormat="0" applyFill="0" applyAlignment="0" applyProtection="0"/>
    <xf numFmtId="166" fontId="106" fillId="0" borderId="32" applyNumberFormat="0" applyFill="0" applyAlignment="0" applyProtection="0"/>
    <xf numFmtId="166" fontId="106" fillId="0" borderId="32" applyNumberFormat="0" applyFill="0" applyAlignment="0" applyProtection="0"/>
    <xf numFmtId="166" fontId="106" fillId="0" borderId="32" applyNumberFormat="0" applyFill="0" applyAlignment="0" applyProtection="0"/>
    <xf numFmtId="166" fontId="106" fillId="0" borderId="32" applyNumberFormat="0" applyFill="0" applyAlignment="0" applyProtection="0"/>
    <xf numFmtId="166" fontId="107" fillId="0" borderId="9" applyNumberFormat="0" applyFill="0" applyAlignment="0" applyProtection="0"/>
    <xf numFmtId="166" fontId="106" fillId="0" borderId="32" applyNumberFormat="0" applyFill="0" applyAlignment="0" applyProtection="0"/>
    <xf numFmtId="166" fontId="106" fillId="0" borderId="32" applyNumberFormat="0" applyFill="0" applyAlignment="0" applyProtection="0"/>
    <xf numFmtId="166" fontId="106" fillId="0" borderId="32" applyNumberFormat="0" applyFill="0" applyAlignment="0" applyProtection="0"/>
    <xf numFmtId="166" fontId="106" fillId="0" borderId="33" applyNumberFormat="0" applyFill="0" applyAlignment="0" applyProtection="0"/>
    <xf numFmtId="166" fontId="106" fillId="0" borderId="33" applyNumberFormat="0" applyFill="0" applyAlignment="0" applyProtection="0"/>
    <xf numFmtId="166" fontId="106" fillId="0" borderId="33" applyNumberFormat="0" applyFill="0" applyAlignment="0" applyProtection="0"/>
    <xf numFmtId="166" fontId="106" fillId="0" borderId="33" applyNumberFormat="0" applyFill="0" applyAlignment="0" applyProtection="0"/>
    <xf numFmtId="166" fontId="106" fillId="0" borderId="33" applyNumberFormat="0" applyFill="0" applyAlignment="0" applyProtection="0"/>
    <xf numFmtId="166" fontId="106" fillId="0" borderId="33" applyNumberFormat="0" applyFill="0" applyAlignment="0" applyProtection="0"/>
    <xf numFmtId="166" fontId="106" fillId="0" borderId="33" applyNumberFormat="0" applyFill="0" applyAlignment="0" applyProtection="0"/>
    <xf numFmtId="166" fontId="106" fillId="0" borderId="33" applyNumberFormat="0" applyFill="0" applyAlignment="0" applyProtection="0"/>
    <xf numFmtId="166" fontId="106" fillId="0" borderId="33" applyNumberFormat="0" applyFill="0" applyAlignment="0" applyProtection="0"/>
    <xf numFmtId="166" fontId="106" fillId="0" borderId="33" applyNumberFormat="0" applyFill="0" applyAlignment="0" applyProtection="0"/>
    <xf numFmtId="166" fontId="106" fillId="0" borderId="33" applyNumberFormat="0" applyFill="0" applyAlignment="0" applyProtection="0"/>
    <xf numFmtId="166" fontId="106" fillId="0" borderId="33" applyNumberFormat="0" applyFill="0" applyAlignment="0" applyProtection="0"/>
    <xf numFmtId="166" fontId="106" fillId="0" borderId="33" applyNumberFormat="0" applyFill="0" applyAlignment="0" applyProtection="0"/>
    <xf numFmtId="166" fontId="106" fillId="0" borderId="33" applyNumberFormat="0" applyFill="0" applyAlignment="0" applyProtection="0"/>
    <xf numFmtId="166" fontId="106" fillId="0" borderId="33" applyNumberFormat="0" applyFill="0" applyAlignment="0" applyProtection="0"/>
    <xf numFmtId="166" fontId="106" fillId="0" borderId="33" applyNumberFormat="0" applyFill="0" applyAlignment="0" applyProtection="0"/>
    <xf numFmtId="166" fontId="106" fillId="0" borderId="33" applyNumberFormat="0" applyFill="0" applyAlignment="0" applyProtection="0"/>
    <xf numFmtId="166" fontId="106" fillId="0" borderId="33" applyNumberFormat="0" applyFill="0" applyAlignment="0" applyProtection="0"/>
    <xf numFmtId="166" fontId="106" fillId="0" borderId="33" applyNumberFormat="0" applyFill="0" applyAlignment="0" applyProtection="0"/>
    <xf numFmtId="166" fontId="106" fillId="0" borderId="33" applyNumberFormat="0" applyFill="0" applyAlignment="0" applyProtection="0"/>
    <xf numFmtId="166" fontId="106" fillId="0" borderId="33" applyNumberFormat="0" applyFill="0" applyAlignment="0" applyProtection="0"/>
    <xf numFmtId="166" fontId="106" fillId="0" borderId="33" applyNumberFormat="0" applyFill="0" applyAlignment="0" applyProtection="0"/>
    <xf numFmtId="166" fontId="106" fillId="0" borderId="33" applyNumberFormat="0" applyFill="0" applyAlignment="0" applyProtection="0"/>
    <xf numFmtId="166" fontId="106" fillId="0" borderId="33" applyNumberFormat="0" applyFill="0" applyAlignment="0" applyProtection="0"/>
    <xf numFmtId="166" fontId="106" fillId="0" borderId="33" applyNumberFormat="0" applyFill="0" applyAlignment="0" applyProtection="0"/>
    <xf numFmtId="166" fontId="106" fillId="0" borderId="33" applyNumberFormat="0" applyFill="0" applyAlignment="0" applyProtection="0"/>
    <xf numFmtId="166" fontId="106" fillId="0" borderId="33" applyNumberFormat="0" applyFill="0" applyAlignment="0" applyProtection="0"/>
    <xf numFmtId="166" fontId="106" fillId="0" borderId="33" applyNumberFormat="0" applyFill="0" applyAlignment="0" applyProtection="0"/>
    <xf numFmtId="166" fontId="106" fillId="0" borderId="33" applyNumberFormat="0" applyFill="0" applyAlignment="0" applyProtection="0"/>
    <xf numFmtId="166" fontId="106" fillId="0" borderId="33" applyNumberFormat="0" applyFill="0" applyAlignment="0" applyProtection="0"/>
    <xf numFmtId="166" fontId="106" fillId="0" borderId="33" applyNumberFormat="0" applyFill="0" applyAlignment="0" applyProtection="0"/>
    <xf numFmtId="166" fontId="106" fillId="0" borderId="33" applyNumberFormat="0" applyFill="0" applyAlignment="0" applyProtection="0"/>
    <xf numFmtId="166" fontId="106" fillId="0" borderId="33" applyNumberFormat="0" applyFill="0" applyAlignment="0" applyProtection="0"/>
    <xf numFmtId="166" fontId="106" fillId="0" borderId="33" applyNumberFormat="0" applyFill="0" applyAlignment="0" applyProtection="0"/>
    <xf numFmtId="166" fontId="106" fillId="0" borderId="33" applyNumberFormat="0" applyFill="0" applyAlignment="0" applyProtection="0"/>
    <xf numFmtId="166" fontId="106" fillId="0" borderId="33" applyNumberFormat="0" applyFill="0" applyAlignment="0" applyProtection="0"/>
    <xf numFmtId="166" fontId="106" fillId="0" borderId="33" applyNumberFormat="0" applyFill="0" applyAlignment="0" applyProtection="0"/>
    <xf numFmtId="166" fontId="106" fillId="0" borderId="33" applyNumberFormat="0" applyFill="0" applyAlignment="0" applyProtection="0"/>
    <xf numFmtId="166" fontId="106" fillId="0" borderId="33" applyNumberFormat="0" applyFill="0" applyAlignment="0" applyProtection="0"/>
    <xf numFmtId="166" fontId="106" fillId="0" borderId="33" applyNumberFormat="0" applyFill="0" applyAlignment="0" applyProtection="0"/>
    <xf numFmtId="166" fontId="106" fillId="0" borderId="33" applyNumberFormat="0" applyFill="0" applyAlignment="0" applyProtection="0"/>
    <xf numFmtId="166" fontId="106" fillId="0" borderId="33" applyNumberFormat="0" applyFill="0" applyAlignment="0" applyProtection="0"/>
    <xf numFmtId="166" fontId="106" fillId="0" borderId="33" applyNumberFormat="0" applyFill="0" applyAlignment="0" applyProtection="0"/>
    <xf numFmtId="166" fontId="106" fillId="0" borderId="33" applyNumberFormat="0" applyFill="0" applyAlignment="0" applyProtection="0"/>
    <xf numFmtId="166" fontId="106" fillId="0" borderId="33" applyNumberFormat="0" applyFill="0" applyAlignment="0" applyProtection="0"/>
    <xf numFmtId="166" fontId="16" fillId="0" borderId="9" applyNumberFormat="0" applyFill="0" applyAlignment="0" applyProtection="0"/>
    <xf numFmtId="166" fontId="106" fillId="0" borderId="33" applyNumberFormat="0" applyFill="0" applyAlignment="0" applyProtection="0"/>
    <xf numFmtId="166" fontId="106" fillId="0" borderId="33" applyNumberFormat="0" applyFill="0" applyAlignment="0" applyProtection="0"/>
    <xf numFmtId="166" fontId="106" fillId="0" borderId="33" applyNumberFormat="0" applyFill="0" applyAlignment="0" applyProtection="0"/>
    <xf numFmtId="166" fontId="108" fillId="0" borderId="33" applyNumberFormat="0" applyFill="0" applyAlignment="0" applyProtection="0"/>
    <xf numFmtId="166" fontId="108" fillId="0" borderId="33" applyNumberFormat="0" applyFill="0" applyAlignment="0" applyProtection="0"/>
    <xf numFmtId="166" fontId="108" fillId="0" borderId="33" applyNumberFormat="0" applyFill="0" applyAlignment="0" applyProtection="0"/>
    <xf numFmtId="166" fontId="108" fillId="0" borderId="33" applyNumberFormat="0" applyFill="0" applyAlignment="0" applyProtection="0"/>
    <xf numFmtId="166" fontId="108" fillId="0" borderId="33" applyNumberFormat="0" applyFill="0" applyAlignment="0" applyProtection="0"/>
    <xf numFmtId="166" fontId="108" fillId="0" borderId="33" applyNumberFormat="0" applyFill="0" applyAlignment="0" applyProtection="0"/>
    <xf numFmtId="166" fontId="108" fillId="0" borderId="33" applyNumberFormat="0" applyFill="0" applyAlignment="0" applyProtection="0"/>
    <xf numFmtId="166" fontId="108" fillId="0" borderId="33" applyNumberFormat="0" applyFill="0" applyAlignment="0" applyProtection="0"/>
    <xf numFmtId="166" fontId="108" fillId="0" borderId="33" applyNumberFormat="0" applyFill="0" applyAlignment="0" applyProtection="0"/>
    <xf numFmtId="166" fontId="106" fillId="0" borderId="32" applyNumberFormat="0" applyFill="0" applyAlignment="0" applyProtection="0"/>
    <xf numFmtId="166" fontId="106" fillId="0" borderId="32" applyNumberFormat="0" applyFill="0" applyAlignment="0" applyProtection="0"/>
    <xf numFmtId="166" fontId="106" fillId="0" borderId="32" applyNumberFormat="0" applyFill="0" applyAlignment="0" applyProtection="0"/>
    <xf numFmtId="166" fontId="106" fillId="0" borderId="32" applyNumberFormat="0" applyFill="0" applyAlignment="0" applyProtection="0"/>
    <xf numFmtId="166" fontId="108" fillId="0" borderId="33" applyNumberFormat="0" applyFill="0" applyAlignment="0" applyProtection="0"/>
    <xf numFmtId="166" fontId="108" fillId="0" borderId="33" applyNumberFormat="0" applyFill="0" applyAlignment="0" applyProtection="0"/>
    <xf numFmtId="166" fontId="108" fillId="0" borderId="33" applyNumberFormat="0" applyFill="0" applyAlignment="0" applyProtection="0"/>
    <xf numFmtId="166" fontId="106" fillId="0" borderId="32" applyNumberFormat="0" applyFill="0" applyAlignment="0" applyProtection="0"/>
    <xf numFmtId="166" fontId="106" fillId="0" borderId="32" applyNumberFormat="0" applyFill="0" applyAlignment="0" applyProtection="0"/>
    <xf numFmtId="166" fontId="106" fillId="0" borderId="32" applyNumberFormat="0" applyFill="0" applyAlignment="0" applyProtection="0"/>
    <xf numFmtId="166" fontId="106" fillId="0" borderId="32" applyNumberFormat="0" applyFill="0" applyAlignment="0" applyProtection="0"/>
    <xf numFmtId="166" fontId="109" fillId="0" borderId="32" applyNumberFormat="0" applyFill="0" applyAlignment="0" applyProtection="0"/>
    <xf numFmtId="166" fontId="109" fillId="0" borderId="32" applyNumberFormat="0" applyFill="0" applyAlignment="0" applyProtection="0"/>
    <xf numFmtId="166" fontId="109" fillId="0" borderId="32" applyNumberFormat="0" applyFill="0" applyAlignment="0" applyProtection="0"/>
    <xf numFmtId="166" fontId="109" fillId="0" borderId="32" applyNumberFormat="0" applyFill="0" applyAlignment="0" applyProtection="0"/>
    <xf numFmtId="166" fontId="107" fillId="0" borderId="9" applyNumberFormat="0" applyFill="0" applyAlignment="0" applyProtection="0"/>
    <xf numFmtId="166" fontId="109" fillId="0" borderId="32" applyNumberFormat="0" applyFill="0" applyAlignment="0" applyProtection="0"/>
    <xf numFmtId="166" fontId="109" fillId="0" borderId="32" applyNumberFormat="0" applyFill="0" applyAlignment="0" applyProtection="0"/>
    <xf numFmtId="166" fontId="109" fillId="0" borderId="32" applyNumberFormat="0" applyFill="0" applyAlignment="0" applyProtection="0"/>
    <xf numFmtId="166" fontId="109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7" fillId="0" borderId="9" applyNumberFormat="0" applyFill="0" applyAlignment="0" applyProtection="0"/>
    <xf numFmtId="166" fontId="106" fillId="0" borderId="32" applyNumberFormat="0" applyFill="0" applyAlignment="0" applyProtection="0"/>
    <xf numFmtId="166" fontId="106" fillId="0" borderId="32" applyNumberFormat="0" applyFill="0" applyAlignment="0" applyProtection="0"/>
    <xf numFmtId="166" fontId="106" fillId="0" borderId="32" applyNumberFormat="0" applyFill="0" applyAlignment="0" applyProtection="0"/>
    <xf numFmtId="166" fontId="106" fillId="0" borderId="32" applyNumberFormat="0" applyFill="0" applyAlignment="0" applyProtection="0"/>
    <xf numFmtId="166" fontId="106" fillId="0" borderId="32" applyNumberFormat="0" applyFill="0" applyAlignment="0" applyProtection="0"/>
    <xf numFmtId="166" fontId="106" fillId="0" borderId="32" applyNumberFormat="0" applyFill="0" applyAlignment="0" applyProtection="0"/>
    <xf numFmtId="166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166" fontId="106" fillId="0" borderId="32" applyNumberFormat="0" applyFill="0" applyAlignment="0" applyProtection="0"/>
    <xf numFmtId="0" fontId="16" fillId="0" borderId="9" applyNumberFormat="0" applyFill="0" applyAlignment="0" applyProtection="0"/>
    <xf numFmtId="166" fontId="109" fillId="0" borderId="32" applyNumberFormat="0" applyFill="0" applyAlignment="0" applyProtection="0"/>
    <xf numFmtId="166" fontId="109" fillId="0" borderId="32" applyNumberFormat="0" applyFill="0" applyAlignment="0" applyProtection="0"/>
    <xf numFmtId="166" fontId="106" fillId="0" borderId="32" applyNumberFormat="0" applyFill="0" applyAlignment="0" applyProtection="0"/>
    <xf numFmtId="166" fontId="106" fillId="0" borderId="32" applyNumberFormat="0" applyFill="0" applyAlignment="0" applyProtection="0"/>
    <xf numFmtId="166" fontId="106" fillId="0" borderId="32" applyNumberFormat="0" applyFill="0" applyAlignment="0" applyProtection="0"/>
    <xf numFmtId="166" fontId="106" fillId="0" borderId="32" applyNumberFormat="0" applyFill="0" applyAlignment="0" applyProtection="0"/>
    <xf numFmtId="166" fontId="106" fillId="0" borderId="32" applyNumberFormat="0" applyFill="0" applyAlignment="0" applyProtection="0"/>
    <xf numFmtId="166" fontId="106" fillId="0" borderId="32" applyNumberFormat="0" applyFill="0" applyAlignment="0" applyProtection="0"/>
    <xf numFmtId="166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166" fontId="106" fillId="0" borderId="32" applyNumberFormat="0" applyFill="0" applyAlignment="0" applyProtection="0"/>
    <xf numFmtId="166" fontId="106" fillId="0" borderId="32" applyNumberFormat="0" applyFill="0" applyAlignment="0" applyProtection="0"/>
    <xf numFmtId="166" fontId="106" fillId="0" borderId="32" applyNumberFormat="0" applyFill="0" applyAlignment="0" applyProtection="0"/>
    <xf numFmtId="166" fontId="106" fillId="0" borderId="32" applyNumberFormat="0" applyFill="0" applyAlignment="0" applyProtection="0"/>
    <xf numFmtId="166" fontId="106" fillId="0" borderId="32" applyNumberFormat="0" applyFill="0" applyAlignment="0" applyProtection="0"/>
    <xf numFmtId="166" fontId="106" fillId="0" borderId="32" applyNumberFormat="0" applyFill="0" applyAlignment="0" applyProtection="0"/>
    <xf numFmtId="166" fontId="106" fillId="0" borderId="32" applyNumberFormat="0" applyFill="0" applyAlignment="0" applyProtection="0"/>
    <xf numFmtId="166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166" fontId="106" fillId="0" borderId="32" applyNumberFormat="0" applyFill="0" applyAlignment="0" applyProtection="0"/>
    <xf numFmtId="166" fontId="106" fillId="0" borderId="32" applyNumberFormat="0" applyFill="0" applyAlignment="0" applyProtection="0"/>
    <xf numFmtId="166" fontId="106" fillId="0" borderId="32" applyNumberFormat="0" applyFill="0" applyAlignment="0" applyProtection="0"/>
    <xf numFmtId="166" fontId="106" fillId="0" borderId="32" applyNumberFormat="0" applyFill="0" applyAlignment="0" applyProtection="0"/>
    <xf numFmtId="166" fontId="106" fillId="0" borderId="32" applyNumberFormat="0" applyFill="0" applyAlignment="0" applyProtection="0"/>
    <xf numFmtId="166" fontId="106" fillId="0" borderId="32" applyNumberFormat="0" applyFill="0" applyAlignment="0" applyProtection="0"/>
    <xf numFmtId="166" fontId="106" fillId="0" borderId="32" applyNumberFormat="0" applyFill="0" applyAlignment="0" applyProtection="0"/>
    <xf numFmtId="166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166" fontId="106" fillId="0" borderId="32" applyNumberFormat="0" applyFill="0" applyAlignment="0" applyProtection="0"/>
    <xf numFmtId="166" fontId="106" fillId="0" borderId="32" applyNumberFormat="0" applyFill="0" applyAlignment="0" applyProtection="0"/>
    <xf numFmtId="166" fontId="106" fillId="0" borderId="32" applyNumberFormat="0" applyFill="0" applyAlignment="0" applyProtection="0"/>
    <xf numFmtId="166" fontId="106" fillId="0" borderId="32" applyNumberFormat="0" applyFill="0" applyAlignment="0" applyProtection="0"/>
    <xf numFmtId="166" fontId="106" fillId="0" borderId="32" applyNumberFormat="0" applyFill="0" applyAlignment="0" applyProtection="0"/>
    <xf numFmtId="166" fontId="106" fillId="0" borderId="32" applyNumberFormat="0" applyFill="0" applyAlignment="0" applyProtection="0"/>
    <xf numFmtId="166" fontId="106" fillId="0" borderId="32" applyNumberFormat="0" applyFill="0" applyAlignment="0" applyProtection="0"/>
    <xf numFmtId="166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166" fontId="106" fillId="0" borderId="32" applyNumberFormat="0" applyFill="0" applyAlignment="0" applyProtection="0"/>
    <xf numFmtId="166" fontId="106" fillId="0" borderId="32" applyNumberFormat="0" applyFill="0" applyAlignment="0" applyProtection="0"/>
    <xf numFmtId="166" fontId="106" fillId="0" borderId="32" applyNumberFormat="0" applyFill="0" applyAlignment="0" applyProtection="0"/>
    <xf numFmtId="166" fontId="106" fillId="0" borderId="32" applyNumberFormat="0" applyFill="0" applyAlignment="0" applyProtection="0"/>
    <xf numFmtId="166" fontId="106" fillId="0" borderId="32" applyNumberFormat="0" applyFill="0" applyAlignment="0" applyProtection="0"/>
    <xf numFmtId="166" fontId="106" fillId="0" borderId="32" applyNumberFormat="0" applyFill="0" applyAlignment="0" applyProtection="0"/>
    <xf numFmtId="166" fontId="106" fillId="0" borderId="32" applyNumberFormat="0" applyFill="0" applyAlignment="0" applyProtection="0"/>
    <xf numFmtId="166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166" fontId="106" fillId="0" borderId="32" applyNumberFormat="0" applyFill="0" applyAlignment="0" applyProtection="0"/>
    <xf numFmtId="166" fontId="106" fillId="0" borderId="32" applyNumberFormat="0" applyFill="0" applyAlignment="0" applyProtection="0"/>
    <xf numFmtId="166" fontId="106" fillId="0" borderId="32" applyNumberFormat="0" applyFill="0" applyAlignment="0" applyProtection="0"/>
    <xf numFmtId="166" fontId="106" fillId="0" borderId="32" applyNumberFormat="0" applyFill="0" applyAlignment="0" applyProtection="0"/>
    <xf numFmtId="166" fontId="106" fillId="0" borderId="32" applyNumberFormat="0" applyFill="0" applyAlignment="0" applyProtection="0"/>
    <xf numFmtId="166" fontId="106" fillId="0" borderId="32" applyNumberFormat="0" applyFill="0" applyAlignment="0" applyProtection="0"/>
    <xf numFmtId="166" fontId="106" fillId="0" borderId="32" applyNumberFormat="0" applyFill="0" applyAlignment="0" applyProtection="0"/>
    <xf numFmtId="166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166" fontId="106" fillId="0" borderId="32" applyNumberFormat="0" applyFill="0" applyAlignment="0" applyProtection="0"/>
    <xf numFmtId="166" fontId="106" fillId="0" borderId="32" applyNumberFormat="0" applyFill="0" applyAlignment="0" applyProtection="0"/>
    <xf numFmtId="166" fontId="106" fillId="0" borderId="32" applyNumberFormat="0" applyFill="0" applyAlignment="0" applyProtection="0"/>
    <xf numFmtId="166" fontId="106" fillId="0" borderId="32" applyNumberFormat="0" applyFill="0" applyAlignment="0" applyProtection="0"/>
    <xf numFmtId="166" fontId="106" fillId="0" borderId="32" applyNumberFormat="0" applyFill="0" applyAlignment="0" applyProtection="0"/>
    <xf numFmtId="166" fontId="106" fillId="0" borderId="32" applyNumberFormat="0" applyFill="0" applyAlignment="0" applyProtection="0"/>
    <xf numFmtId="166" fontId="106" fillId="0" borderId="32" applyNumberFormat="0" applyFill="0" applyAlignment="0" applyProtection="0"/>
    <xf numFmtId="166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166" fontId="106" fillId="0" borderId="32" applyNumberFormat="0" applyFill="0" applyAlignment="0" applyProtection="0"/>
    <xf numFmtId="166" fontId="18" fillId="0" borderId="0"/>
    <xf numFmtId="166" fontId="18" fillId="0" borderId="0"/>
    <xf numFmtId="0" fontId="18" fillId="0" borderId="0"/>
    <xf numFmtId="166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166" fontId="110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111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166" fontId="110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112" fillId="0" borderId="0" applyNumberFormat="0" applyFill="0" applyBorder="0" applyAlignment="0" applyProtection="0"/>
    <xf numFmtId="166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166" fontId="112" fillId="0" borderId="0" applyNumberFormat="0" applyFill="0" applyBorder="0" applyAlignment="0" applyProtection="0"/>
    <xf numFmtId="166" fontId="112" fillId="0" borderId="0" applyNumberFormat="0" applyFill="0" applyBorder="0" applyAlignment="0" applyProtection="0"/>
    <xf numFmtId="166" fontId="113" fillId="0" borderId="0" applyNumberFormat="0" applyFill="0" applyBorder="0" applyAlignment="0" applyProtection="0"/>
    <xf numFmtId="166" fontId="112" fillId="0" borderId="0" applyNumberFormat="0" applyFill="0" applyBorder="0" applyAlignment="0" applyProtection="0"/>
    <xf numFmtId="166" fontId="112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166" fontId="114" fillId="0" borderId="0" applyNumberFormat="0" applyFill="0" applyBorder="0" applyAlignment="0" applyProtection="0"/>
    <xf numFmtId="166" fontId="114" fillId="0" borderId="0" applyNumberFormat="0" applyFill="0" applyBorder="0" applyAlignment="0" applyProtection="0"/>
    <xf numFmtId="166" fontId="112" fillId="0" borderId="0" applyNumberFormat="0" applyFill="0" applyBorder="0" applyAlignment="0" applyProtection="0"/>
    <xf numFmtId="166" fontId="115" fillId="0" borderId="0" applyNumberFormat="0" applyFill="0" applyBorder="0" applyAlignment="0" applyProtection="0"/>
    <xf numFmtId="166" fontId="113" fillId="0" borderId="0" applyNumberFormat="0" applyFill="0" applyBorder="0" applyAlignment="0" applyProtection="0"/>
    <xf numFmtId="166" fontId="115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166" fontId="112" fillId="0" borderId="0" applyNumberFormat="0" applyFill="0" applyBorder="0" applyAlignment="0" applyProtection="0"/>
    <xf numFmtId="166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6" fontId="112" fillId="0" borderId="0" applyNumberFormat="0" applyFill="0" applyBorder="0" applyAlignment="0" applyProtection="0"/>
    <xf numFmtId="166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166" fontId="112" fillId="0" borderId="0" applyNumberFormat="0" applyFill="0" applyBorder="0" applyAlignment="0" applyProtection="0"/>
    <xf numFmtId="166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166" fontId="112" fillId="0" borderId="0" applyNumberFormat="0" applyFill="0" applyBorder="0" applyAlignment="0" applyProtection="0"/>
    <xf numFmtId="166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166" fontId="112" fillId="0" borderId="0" applyNumberFormat="0" applyFill="0" applyBorder="0" applyAlignment="0" applyProtection="0"/>
    <xf numFmtId="166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166" fontId="112" fillId="0" borderId="0" applyNumberFormat="0" applyFill="0" applyBorder="0" applyAlignment="0" applyProtection="0"/>
    <xf numFmtId="166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166" fontId="112" fillId="0" borderId="0" applyNumberFormat="0" applyFill="0" applyBorder="0" applyAlignment="0" applyProtection="0"/>
    <xf numFmtId="166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166" fontId="112" fillId="0" borderId="0" applyNumberFormat="0" applyFill="0" applyBorder="0" applyAlignment="0" applyProtection="0"/>
    <xf numFmtId="166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49" fontId="52" fillId="0" borderId="0" applyFill="0" applyBorder="0" applyAlignment="0"/>
    <xf numFmtId="183" fontId="18" fillId="0" borderId="0" applyFill="0" applyBorder="0" applyAlignment="0"/>
    <xf numFmtId="186" fontId="18" fillId="0" borderId="0" applyFill="0" applyBorder="0" applyAlignment="0"/>
    <xf numFmtId="166" fontId="116" fillId="0" borderId="0" applyFill="0" applyBorder="0" applyProtection="0">
      <alignment horizontal="left" vertical="top"/>
    </xf>
    <xf numFmtId="166" fontId="116" fillId="0" borderId="0" applyFill="0" applyBorder="0" applyProtection="0">
      <alignment horizontal="left" vertical="top"/>
    </xf>
    <xf numFmtId="0" fontId="116" fillId="0" borderId="0" applyFill="0" applyBorder="0" applyProtection="0">
      <alignment horizontal="left" vertical="top"/>
    </xf>
    <xf numFmtId="166" fontId="117" fillId="0" borderId="0" applyNumberFormat="0" applyFill="0" applyBorder="0" applyAlignment="0" applyProtection="0"/>
    <xf numFmtId="166" fontId="117" fillId="0" borderId="0" applyNumberFormat="0" applyFill="0" applyBorder="0" applyAlignment="0" applyProtection="0"/>
    <xf numFmtId="166" fontId="117" fillId="0" borderId="0" applyNumberFormat="0" applyFill="0" applyBorder="0" applyAlignment="0" applyProtection="0"/>
    <xf numFmtId="166" fontId="117" fillId="0" borderId="0" applyNumberFormat="0" applyFill="0" applyBorder="0" applyAlignment="0" applyProtection="0"/>
    <xf numFmtId="166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166" fontId="117" fillId="0" borderId="0" applyNumberFormat="0" applyFill="0" applyBorder="0" applyAlignment="0" applyProtection="0"/>
    <xf numFmtId="166" fontId="109" fillId="0" borderId="32" applyNumberFormat="0" applyFill="0" applyAlignment="0" applyProtection="0"/>
    <xf numFmtId="166" fontId="109" fillId="0" borderId="32" applyNumberFormat="0" applyFill="0" applyAlignment="0" applyProtection="0"/>
    <xf numFmtId="166" fontId="109" fillId="0" borderId="32" applyNumberFormat="0" applyFill="0" applyAlignment="0" applyProtection="0"/>
    <xf numFmtId="166" fontId="109" fillId="0" borderId="32" applyNumberFormat="0" applyFill="0" applyAlignment="0" applyProtection="0"/>
    <xf numFmtId="166" fontId="109" fillId="0" borderId="32" applyNumberFormat="0" applyFill="0" applyAlignment="0" applyProtection="0"/>
    <xf numFmtId="166" fontId="109" fillId="0" borderId="32" applyNumberFormat="0" applyFill="0" applyAlignment="0" applyProtection="0"/>
    <xf numFmtId="166" fontId="109" fillId="0" borderId="32" applyNumberFormat="0" applyFill="0" applyAlignment="0" applyProtection="0"/>
    <xf numFmtId="0" fontId="109" fillId="0" borderId="32" applyNumberFormat="0" applyFill="0" applyAlignment="0" applyProtection="0"/>
    <xf numFmtId="0" fontId="109" fillId="0" borderId="32" applyNumberFormat="0" applyFill="0" applyAlignment="0" applyProtection="0"/>
    <xf numFmtId="166" fontId="109" fillId="0" borderId="32" applyNumberFormat="0" applyFill="0" applyAlignment="0" applyProtection="0"/>
    <xf numFmtId="166" fontId="117" fillId="0" borderId="0" applyNumberFormat="0" applyFill="0" applyBorder="0" applyAlignment="0" applyProtection="0"/>
    <xf numFmtId="166" fontId="117" fillId="0" borderId="0" applyNumberFormat="0" applyFill="0" applyBorder="0" applyAlignment="0" applyProtection="0"/>
    <xf numFmtId="166" fontId="117" fillId="0" borderId="0" applyNumberFormat="0" applyFill="0" applyBorder="0" applyAlignment="0" applyProtection="0"/>
    <xf numFmtId="166" fontId="117" fillId="0" borderId="0" applyNumberFormat="0" applyFill="0" applyBorder="0" applyAlignment="0" applyProtection="0"/>
    <xf numFmtId="166" fontId="117" fillId="0" borderId="0" applyNumberFormat="0" applyFill="0" applyBorder="0" applyAlignment="0" applyProtection="0"/>
    <xf numFmtId="166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166" fontId="117" fillId="0" borderId="0" applyNumberFormat="0" applyFill="0" applyBorder="0" applyAlignment="0" applyProtection="0"/>
    <xf numFmtId="166" fontId="117" fillId="0" borderId="0" applyNumberFormat="0" applyFill="0" applyBorder="0" applyAlignment="0" applyProtection="0"/>
    <xf numFmtId="166" fontId="117" fillId="0" borderId="0" applyNumberFormat="0" applyFill="0" applyBorder="0" applyAlignment="0" applyProtection="0"/>
    <xf numFmtId="166" fontId="117" fillId="0" borderId="0" applyNumberFormat="0" applyFill="0" applyBorder="0" applyAlignment="0" applyProtection="0"/>
    <xf numFmtId="166" fontId="117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117" fillId="0" borderId="0" applyNumberFormat="0" applyFill="0" applyBorder="0" applyAlignment="0" applyProtection="0"/>
    <xf numFmtId="166" fontId="117" fillId="0" borderId="0" applyNumberFormat="0" applyFill="0" applyBorder="0" applyAlignment="0" applyProtection="0"/>
    <xf numFmtId="166" fontId="118" fillId="0" borderId="0" applyNumberFormat="0" applyFill="0" applyBorder="0" applyAlignment="0" applyProtection="0"/>
    <xf numFmtId="166" fontId="118" fillId="0" borderId="0" applyNumberFormat="0" applyFill="0" applyBorder="0" applyAlignment="0" applyProtection="0"/>
    <xf numFmtId="166" fontId="118" fillId="0" borderId="0" applyNumberFormat="0" applyFill="0" applyBorder="0" applyAlignment="0" applyProtection="0"/>
    <xf numFmtId="166" fontId="118" fillId="0" borderId="0" applyNumberFormat="0" applyFill="0" applyBorder="0" applyAlignment="0" applyProtection="0"/>
    <xf numFmtId="166" fontId="118" fillId="0" borderId="0" applyNumberFormat="0" applyFill="0" applyBorder="0" applyAlignment="0" applyProtection="0"/>
    <xf numFmtId="166" fontId="118" fillId="0" borderId="0" applyNumberFormat="0" applyFill="0" applyBorder="0" applyAlignment="0" applyProtection="0"/>
    <xf numFmtId="166" fontId="118" fillId="0" borderId="0" applyNumberFormat="0" applyFill="0" applyBorder="0" applyAlignment="0" applyProtection="0"/>
    <xf numFmtId="166" fontId="118" fillId="0" borderId="0" applyNumberFormat="0" applyFill="0" applyBorder="0" applyAlignment="0" applyProtection="0"/>
    <xf numFmtId="166" fontId="118" fillId="0" borderId="0" applyNumberFormat="0" applyFill="0" applyBorder="0" applyAlignment="0" applyProtection="0"/>
    <xf numFmtId="166" fontId="118" fillId="0" borderId="0" applyNumberFormat="0" applyFill="0" applyBorder="0" applyAlignment="0" applyProtection="0"/>
    <xf numFmtId="166" fontId="118" fillId="0" borderId="0" applyNumberFormat="0" applyFill="0" applyBorder="0" applyAlignment="0" applyProtection="0"/>
    <xf numFmtId="166" fontId="118" fillId="0" borderId="0" applyNumberFormat="0" applyFill="0" applyBorder="0" applyAlignment="0" applyProtection="0"/>
    <xf numFmtId="166" fontId="118" fillId="0" borderId="0" applyNumberFormat="0" applyFill="0" applyBorder="0" applyAlignment="0" applyProtection="0"/>
    <xf numFmtId="166" fontId="118" fillId="0" borderId="0" applyNumberFormat="0" applyFill="0" applyBorder="0" applyAlignment="0" applyProtection="0"/>
    <xf numFmtId="166" fontId="118" fillId="0" borderId="0" applyNumberFormat="0" applyFill="0" applyBorder="0" applyAlignment="0" applyProtection="0"/>
    <xf numFmtId="166" fontId="118" fillId="0" borderId="0" applyNumberFormat="0" applyFill="0" applyBorder="0" applyAlignment="0" applyProtection="0"/>
    <xf numFmtId="166" fontId="118" fillId="0" borderId="0" applyNumberFormat="0" applyFill="0" applyBorder="0" applyAlignment="0" applyProtection="0"/>
    <xf numFmtId="166" fontId="118" fillId="0" borderId="0" applyNumberFormat="0" applyFill="0" applyBorder="0" applyAlignment="0" applyProtection="0"/>
    <xf numFmtId="166" fontId="118" fillId="0" borderId="0" applyNumberFormat="0" applyFill="0" applyBorder="0" applyAlignment="0" applyProtection="0"/>
    <xf numFmtId="166" fontId="118" fillId="0" borderId="0" applyNumberFormat="0" applyFill="0" applyBorder="0" applyAlignment="0" applyProtection="0"/>
    <xf numFmtId="166" fontId="117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117" fillId="0" borderId="0" applyNumberFormat="0" applyFill="0" applyBorder="0" applyAlignment="0" applyProtection="0"/>
    <xf numFmtId="166" fontId="117" fillId="0" borderId="0" applyNumberFormat="0" applyFill="0" applyBorder="0" applyAlignment="0" applyProtection="0"/>
    <xf numFmtId="166" fontId="117" fillId="0" borderId="0" applyNumberFormat="0" applyFill="0" applyBorder="0" applyAlignment="0" applyProtection="0"/>
    <xf numFmtId="166" fontId="117" fillId="0" borderId="0" applyNumberFormat="0" applyFill="0" applyBorder="0" applyAlignment="0" applyProtection="0"/>
    <xf numFmtId="166" fontId="117" fillId="0" borderId="0" applyNumberFormat="0" applyFill="0" applyBorder="0" applyAlignment="0" applyProtection="0"/>
    <xf numFmtId="166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166" fontId="117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117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6" fontId="117" fillId="0" borderId="0" applyNumberFormat="0" applyFill="0" applyBorder="0" applyAlignment="0" applyProtection="0"/>
    <xf numFmtId="166" fontId="117" fillId="0" borderId="0" applyNumberFormat="0" applyFill="0" applyBorder="0" applyAlignment="0" applyProtection="0"/>
    <xf numFmtId="166" fontId="117" fillId="0" borderId="0" applyNumberFormat="0" applyFill="0" applyBorder="0" applyAlignment="0" applyProtection="0"/>
    <xf numFmtId="166" fontId="117" fillId="0" borderId="0" applyNumberFormat="0" applyFill="0" applyBorder="0" applyAlignment="0" applyProtection="0"/>
    <xf numFmtId="166" fontId="117" fillId="0" borderId="0" applyNumberFormat="0" applyFill="0" applyBorder="0" applyAlignment="0" applyProtection="0"/>
    <xf numFmtId="166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166" fontId="117" fillId="0" borderId="0" applyNumberFormat="0" applyFill="0" applyBorder="0" applyAlignment="0" applyProtection="0"/>
    <xf numFmtId="166" fontId="117" fillId="0" borderId="0" applyNumberFormat="0" applyFill="0" applyBorder="0" applyAlignment="0" applyProtection="0"/>
    <xf numFmtId="166" fontId="117" fillId="0" borderId="0" applyNumberFormat="0" applyFill="0" applyBorder="0" applyAlignment="0" applyProtection="0"/>
    <xf numFmtId="166" fontId="117" fillId="0" borderId="0" applyNumberFormat="0" applyFill="0" applyBorder="0" applyAlignment="0" applyProtection="0"/>
    <xf numFmtId="166" fontId="117" fillId="0" borderId="0" applyNumberFormat="0" applyFill="0" applyBorder="0" applyAlignment="0" applyProtection="0"/>
    <xf numFmtId="166" fontId="117" fillId="0" borderId="0" applyNumberFormat="0" applyFill="0" applyBorder="0" applyAlignment="0" applyProtection="0"/>
    <xf numFmtId="166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166" fontId="117" fillId="0" borderId="0" applyNumberFormat="0" applyFill="0" applyBorder="0" applyAlignment="0" applyProtection="0"/>
    <xf numFmtId="166" fontId="117" fillId="0" borderId="0" applyNumberFormat="0" applyFill="0" applyBorder="0" applyAlignment="0" applyProtection="0"/>
    <xf numFmtId="166" fontId="117" fillId="0" borderId="0" applyNumberFormat="0" applyFill="0" applyBorder="0" applyAlignment="0" applyProtection="0"/>
    <xf numFmtId="166" fontId="117" fillId="0" borderId="0" applyNumberFormat="0" applyFill="0" applyBorder="0" applyAlignment="0" applyProtection="0"/>
    <xf numFmtId="166" fontId="117" fillId="0" borderId="0" applyNumberFormat="0" applyFill="0" applyBorder="0" applyAlignment="0" applyProtection="0"/>
    <xf numFmtId="166" fontId="117" fillId="0" borderId="0" applyNumberFormat="0" applyFill="0" applyBorder="0" applyAlignment="0" applyProtection="0"/>
    <xf numFmtId="166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166" fontId="117" fillId="0" borderId="0" applyNumberFormat="0" applyFill="0" applyBorder="0" applyAlignment="0" applyProtection="0"/>
    <xf numFmtId="166" fontId="117" fillId="0" borderId="0" applyNumberFormat="0" applyFill="0" applyBorder="0" applyAlignment="0" applyProtection="0"/>
    <xf numFmtId="166" fontId="117" fillId="0" borderId="0" applyNumberFormat="0" applyFill="0" applyBorder="0" applyAlignment="0" applyProtection="0"/>
    <xf numFmtId="166" fontId="117" fillId="0" borderId="0" applyNumberFormat="0" applyFill="0" applyBorder="0" applyAlignment="0" applyProtection="0"/>
    <xf numFmtId="166" fontId="117" fillId="0" borderId="0" applyNumberFormat="0" applyFill="0" applyBorder="0" applyAlignment="0" applyProtection="0"/>
    <xf numFmtId="166" fontId="117" fillId="0" borderId="0" applyNumberFormat="0" applyFill="0" applyBorder="0" applyAlignment="0" applyProtection="0"/>
    <xf numFmtId="166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166" fontId="117" fillId="0" borderId="0" applyNumberFormat="0" applyFill="0" applyBorder="0" applyAlignment="0" applyProtection="0"/>
    <xf numFmtId="166" fontId="117" fillId="0" borderId="0" applyNumberFormat="0" applyFill="0" applyBorder="0" applyAlignment="0" applyProtection="0"/>
    <xf numFmtId="166" fontId="117" fillId="0" borderId="0" applyNumberFormat="0" applyFill="0" applyBorder="0" applyAlignment="0" applyProtection="0"/>
    <xf numFmtId="166" fontId="117" fillId="0" borderId="0" applyNumberFormat="0" applyFill="0" applyBorder="0" applyAlignment="0" applyProtection="0"/>
    <xf numFmtId="166" fontId="117" fillId="0" borderId="0" applyNumberFormat="0" applyFill="0" applyBorder="0" applyAlignment="0" applyProtection="0"/>
    <xf numFmtId="166" fontId="117" fillId="0" borderId="0" applyNumberFormat="0" applyFill="0" applyBorder="0" applyAlignment="0" applyProtection="0"/>
    <xf numFmtId="166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166" fontId="117" fillId="0" borderId="0" applyNumberFormat="0" applyFill="0" applyBorder="0" applyAlignment="0" applyProtection="0"/>
    <xf numFmtId="166" fontId="117" fillId="0" borderId="0" applyNumberFormat="0" applyFill="0" applyBorder="0" applyAlignment="0" applyProtection="0"/>
    <xf numFmtId="166" fontId="117" fillId="0" borderId="0" applyNumberFormat="0" applyFill="0" applyBorder="0" applyAlignment="0" applyProtection="0"/>
    <xf numFmtId="166" fontId="117" fillId="0" borderId="0" applyNumberFormat="0" applyFill="0" applyBorder="0" applyAlignment="0" applyProtection="0"/>
    <xf numFmtId="166" fontId="117" fillId="0" borderId="0" applyNumberFormat="0" applyFill="0" applyBorder="0" applyAlignment="0" applyProtection="0"/>
    <xf numFmtId="166" fontId="117" fillId="0" borderId="0" applyNumberFormat="0" applyFill="0" applyBorder="0" applyAlignment="0" applyProtection="0"/>
    <xf numFmtId="166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166" fontId="117" fillId="0" borderId="0" applyNumberFormat="0" applyFill="0" applyBorder="0" applyAlignment="0" applyProtection="0"/>
    <xf numFmtId="166" fontId="117" fillId="0" borderId="0" applyNumberFormat="0" applyFill="0" applyBorder="0" applyAlignment="0" applyProtection="0"/>
    <xf numFmtId="166" fontId="117" fillId="0" borderId="0" applyNumberFormat="0" applyFill="0" applyBorder="0" applyAlignment="0" applyProtection="0"/>
    <xf numFmtId="166" fontId="117" fillId="0" borderId="0" applyNumberFormat="0" applyFill="0" applyBorder="0" applyAlignment="0" applyProtection="0"/>
    <xf numFmtId="166" fontId="117" fillId="0" borderId="0" applyNumberFormat="0" applyFill="0" applyBorder="0" applyAlignment="0" applyProtection="0"/>
    <xf numFmtId="166" fontId="117" fillId="0" borderId="0" applyNumberFormat="0" applyFill="0" applyBorder="0" applyAlignment="0" applyProtection="0"/>
    <xf numFmtId="166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166" fontId="117" fillId="0" borderId="0" applyNumberFormat="0" applyFill="0" applyBorder="0" applyAlignment="0" applyProtection="0"/>
    <xf numFmtId="166" fontId="18" fillId="41" borderId="27" applyNumberFormat="0" applyFont="0" applyAlignment="0" applyProtection="0"/>
    <xf numFmtId="166" fontId="18" fillId="41" borderId="27" applyNumberFormat="0" applyFont="0" applyAlignment="0" applyProtection="0"/>
    <xf numFmtId="166" fontId="18" fillId="41" borderId="27" applyNumberFormat="0" applyFont="0" applyAlignment="0" applyProtection="0"/>
    <xf numFmtId="166" fontId="18" fillId="41" borderId="27" applyNumberFormat="0" applyFont="0" applyAlignment="0" applyProtection="0"/>
    <xf numFmtId="166" fontId="18" fillId="41" borderId="27" applyNumberFormat="0" applyFont="0" applyAlignment="0" applyProtection="0"/>
    <xf numFmtId="166" fontId="18" fillId="41" borderId="27" applyNumberFormat="0" applyFont="0" applyAlignment="0" applyProtection="0"/>
    <xf numFmtId="166" fontId="18" fillId="41" borderId="27" applyNumberFormat="0" applyFont="0" applyAlignment="0" applyProtection="0"/>
    <xf numFmtId="0" fontId="18" fillId="41" borderId="27" applyNumberFormat="0" applyFont="0" applyAlignment="0" applyProtection="0"/>
    <xf numFmtId="0" fontId="18" fillId="41" borderId="27" applyNumberFormat="0" applyFont="0" applyAlignment="0" applyProtection="0"/>
    <xf numFmtId="166" fontId="18" fillId="41" borderId="27" applyNumberFormat="0" applyFont="0" applyAlignment="0" applyProtection="0"/>
    <xf numFmtId="166" fontId="18" fillId="41" borderId="27" applyNumberFormat="0" applyFont="0" applyAlignment="0" applyProtection="0"/>
    <xf numFmtId="166" fontId="18" fillId="41" borderId="27" applyNumberFormat="0" applyFont="0" applyAlignment="0" applyProtection="0"/>
    <xf numFmtId="166" fontId="18" fillId="41" borderId="27" applyNumberFormat="0" applyFont="0" applyAlignment="0" applyProtection="0"/>
    <xf numFmtId="166" fontId="18" fillId="41" borderId="27" applyNumberFormat="0" applyFont="0" applyAlignment="0" applyProtection="0"/>
    <xf numFmtId="166" fontId="18" fillId="41" borderId="27" applyNumberFormat="0" applyFont="0" applyAlignment="0" applyProtection="0"/>
    <xf numFmtId="166" fontId="25" fillId="8" borderId="8" applyNumberFormat="0" applyFont="0" applyAlignment="0" applyProtection="0"/>
    <xf numFmtId="166" fontId="18" fillId="41" borderId="27" applyNumberFormat="0" applyFont="0" applyAlignment="0" applyProtection="0"/>
    <xf numFmtId="166" fontId="18" fillId="41" borderId="27" applyNumberFormat="0" applyFont="0" applyAlignment="0" applyProtection="0"/>
    <xf numFmtId="166" fontId="18" fillId="41" borderId="27" applyNumberFormat="0" applyFont="0" applyAlignment="0" applyProtection="0"/>
    <xf numFmtId="166" fontId="22" fillId="41" borderId="27" applyNumberFormat="0" applyFont="0" applyAlignment="0" applyProtection="0"/>
    <xf numFmtId="166" fontId="22" fillId="41" borderId="27" applyNumberFormat="0" applyFont="0" applyAlignment="0" applyProtection="0"/>
    <xf numFmtId="166" fontId="22" fillId="41" borderId="27" applyNumberFormat="0" applyFont="0" applyAlignment="0" applyProtection="0"/>
    <xf numFmtId="166" fontId="22" fillId="41" borderId="27" applyNumberFormat="0" applyFont="0" applyAlignment="0" applyProtection="0"/>
    <xf numFmtId="166" fontId="22" fillId="41" borderId="27" applyNumberFormat="0" applyFont="0" applyAlignment="0" applyProtection="0"/>
    <xf numFmtId="166" fontId="22" fillId="41" borderId="27" applyNumberFormat="0" applyFont="0" applyAlignment="0" applyProtection="0"/>
    <xf numFmtId="166" fontId="22" fillId="41" borderId="27" applyNumberFormat="0" applyFont="0" applyAlignment="0" applyProtection="0"/>
    <xf numFmtId="166" fontId="22" fillId="41" borderId="27" applyNumberFormat="0" applyFont="0" applyAlignment="0" applyProtection="0"/>
    <xf numFmtId="166" fontId="22" fillId="41" borderId="27" applyNumberFormat="0" applyFont="0" applyAlignment="0" applyProtection="0"/>
    <xf numFmtId="166" fontId="22" fillId="41" borderId="27" applyNumberFormat="0" applyFont="0" applyAlignment="0" applyProtection="0"/>
    <xf numFmtId="166" fontId="22" fillId="41" borderId="27" applyNumberFormat="0" applyFont="0" applyAlignment="0" applyProtection="0"/>
    <xf numFmtId="166" fontId="22" fillId="41" borderId="27" applyNumberFormat="0" applyFont="0" applyAlignment="0" applyProtection="0"/>
    <xf numFmtId="166" fontId="22" fillId="41" borderId="27" applyNumberFormat="0" applyFont="0" applyAlignment="0" applyProtection="0"/>
    <xf numFmtId="166" fontId="22" fillId="41" borderId="27" applyNumberFormat="0" applyFont="0" applyAlignment="0" applyProtection="0"/>
    <xf numFmtId="166" fontId="22" fillId="41" borderId="27" applyNumberFormat="0" applyFont="0" applyAlignment="0" applyProtection="0"/>
    <xf numFmtId="166" fontId="22" fillId="41" borderId="27" applyNumberFormat="0" applyFont="0" applyAlignment="0" applyProtection="0"/>
    <xf numFmtId="166" fontId="22" fillId="41" borderId="27" applyNumberFormat="0" applyFont="0" applyAlignment="0" applyProtection="0"/>
    <xf numFmtId="166" fontId="22" fillId="41" borderId="27" applyNumberFormat="0" applyFont="0" applyAlignment="0" applyProtection="0"/>
    <xf numFmtId="166" fontId="22" fillId="41" borderId="27" applyNumberFormat="0" applyFont="0" applyAlignment="0" applyProtection="0"/>
    <xf numFmtId="166" fontId="22" fillId="41" borderId="27" applyNumberFormat="0" applyFont="0" applyAlignment="0" applyProtection="0"/>
    <xf numFmtId="166" fontId="22" fillId="41" borderId="27" applyNumberFormat="0" applyFont="0" applyAlignment="0" applyProtection="0"/>
    <xf numFmtId="166" fontId="22" fillId="41" borderId="27" applyNumberFormat="0" applyFont="0" applyAlignment="0" applyProtection="0"/>
    <xf numFmtId="166" fontId="22" fillId="41" borderId="27" applyNumberFormat="0" applyFont="0" applyAlignment="0" applyProtection="0"/>
    <xf numFmtId="166" fontId="22" fillId="41" borderId="27" applyNumberFormat="0" applyFont="0" applyAlignment="0" applyProtection="0"/>
    <xf numFmtId="166" fontId="22" fillId="41" borderId="27" applyNumberFormat="0" applyFont="0" applyAlignment="0" applyProtection="0"/>
    <xf numFmtId="166" fontId="22" fillId="41" borderId="27" applyNumberFormat="0" applyFont="0" applyAlignment="0" applyProtection="0"/>
    <xf numFmtId="166" fontId="22" fillId="41" borderId="27" applyNumberFormat="0" applyFont="0" applyAlignment="0" applyProtection="0"/>
    <xf numFmtId="166" fontId="22" fillId="41" borderId="27" applyNumberFormat="0" applyFont="0" applyAlignment="0" applyProtection="0"/>
    <xf numFmtId="166" fontId="22" fillId="41" borderId="27" applyNumberFormat="0" applyFont="0" applyAlignment="0" applyProtection="0"/>
    <xf numFmtId="166" fontId="25" fillId="8" borderId="8" applyNumberFormat="0" applyFont="0" applyAlignment="0" applyProtection="0"/>
    <xf numFmtId="166" fontId="22" fillId="41" borderId="27" applyNumberFormat="0" applyFont="0" applyAlignment="0" applyProtection="0"/>
    <xf numFmtId="166" fontId="22" fillId="41" borderId="27" applyNumberFormat="0" applyFont="0" applyAlignment="0" applyProtection="0"/>
    <xf numFmtId="166" fontId="22" fillId="41" borderId="27" applyNumberFormat="0" applyFont="0" applyAlignment="0" applyProtection="0"/>
    <xf numFmtId="166" fontId="25" fillId="41" borderId="27" applyNumberFormat="0" applyFont="0" applyAlignment="0" applyProtection="0"/>
    <xf numFmtId="166" fontId="25" fillId="41" borderId="27" applyNumberFormat="0" applyFont="0" applyAlignment="0" applyProtection="0"/>
    <xf numFmtId="166" fontId="25" fillId="41" borderId="27" applyNumberFormat="0" applyFont="0" applyAlignment="0" applyProtection="0"/>
    <xf numFmtId="166" fontId="25" fillId="41" borderId="27" applyNumberFormat="0" applyFont="0" applyAlignment="0" applyProtection="0"/>
    <xf numFmtId="166" fontId="25" fillId="41" borderId="27" applyNumberFormat="0" applyFont="0" applyAlignment="0" applyProtection="0"/>
    <xf numFmtId="166" fontId="25" fillId="41" borderId="27" applyNumberFormat="0" applyFont="0" applyAlignment="0" applyProtection="0"/>
    <xf numFmtId="166" fontId="25" fillId="41" borderId="27" applyNumberFormat="0" applyFont="0" applyAlignment="0" applyProtection="0"/>
    <xf numFmtId="166" fontId="25" fillId="41" borderId="27" applyNumberFormat="0" applyFont="0" applyAlignment="0" applyProtection="0"/>
    <xf numFmtId="166" fontId="25" fillId="41" borderId="27" applyNumberFormat="0" applyFont="0" applyAlignment="0" applyProtection="0"/>
    <xf numFmtId="166" fontId="25" fillId="41" borderId="27" applyNumberFormat="0" applyFont="0" applyAlignment="0" applyProtection="0"/>
    <xf numFmtId="166" fontId="25" fillId="41" borderId="27" applyNumberFormat="0" applyFont="0" applyAlignment="0" applyProtection="0"/>
    <xf numFmtId="166" fontId="25" fillId="41" borderId="27" applyNumberFormat="0" applyFont="0" applyAlignment="0" applyProtection="0"/>
    <xf numFmtId="166" fontId="25" fillId="41" borderId="27" applyNumberFormat="0" applyFont="0" applyAlignment="0" applyProtection="0"/>
    <xf numFmtId="166" fontId="25" fillId="8" borderId="8" applyNumberFormat="0" applyFont="0" applyAlignment="0" applyProtection="0"/>
    <xf numFmtId="166" fontId="25" fillId="41" borderId="27" applyNumberFormat="0" applyFont="0" applyAlignment="0" applyProtection="0"/>
    <xf numFmtId="166" fontId="25" fillId="41" borderId="27" applyNumberFormat="0" applyFont="0" applyAlignment="0" applyProtection="0"/>
    <xf numFmtId="166" fontId="25" fillId="41" borderId="27" applyNumberFormat="0" applyFont="0" applyAlignment="0" applyProtection="0"/>
    <xf numFmtId="166" fontId="18" fillId="41" borderId="27" applyNumberFormat="0" applyFont="0" applyAlignment="0" applyProtection="0"/>
    <xf numFmtId="166" fontId="24" fillId="8" borderId="8" applyNumberFormat="0" applyFont="0" applyAlignment="0" applyProtection="0"/>
    <xf numFmtId="166" fontId="18" fillId="41" borderId="27" applyNumberFormat="0" applyFont="0" applyAlignment="0" applyProtection="0"/>
    <xf numFmtId="166" fontId="18" fillId="41" borderId="27" applyNumberFormat="0" applyFont="0" applyAlignment="0" applyProtection="0"/>
    <xf numFmtId="166" fontId="18" fillId="41" borderId="27" applyNumberFormat="0" applyFont="0" applyAlignment="0" applyProtection="0"/>
    <xf numFmtId="166" fontId="24" fillId="8" borderId="8" applyNumberFormat="0" applyFont="0" applyAlignment="0" applyProtection="0"/>
    <xf numFmtId="166" fontId="18" fillId="41" borderId="27" applyNumberFormat="0" applyFont="0" applyAlignment="0" applyProtection="0"/>
    <xf numFmtId="166" fontId="18" fillId="41" borderId="27" applyNumberFormat="0" applyFont="0" applyAlignment="0" applyProtection="0"/>
    <xf numFmtId="166" fontId="18" fillId="41" borderId="27" applyNumberFormat="0" applyFont="0" applyAlignment="0" applyProtection="0"/>
    <xf numFmtId="166" fontId="18" fillId="41" borderId="27" applyNumberFormat="0" applyFont="0" applyAlignment="0" applyProtection="0"/>
    <xf numFmtId="166" fontId="18" fillId="41" borderId="27" applyNumberFormat="0" applyFont="0" applyAlignment="0" applyProtection="0"/>
    <xf numFmtId="166" fontId="18" fillId="41" borderId="27" applyNumberFormat="0" applyFont="0" applyAlignment="0" applyProtection="0"/>
    <xf numFmtId="166" fontId="18" fillId="41" borderId="27" applyNumberFormat="0" applyFont="0" applyAlignment="0" applyProtection="0"/>
    <xf numFmtId="166" fontId="18" fillId="41" borderId="27" applyNumberFormat="0" applyFont="0" applyAlignment="0" applyProtection="0"/>
    <xf numFmtId="166" fontId="1" fillId="8" borderId="8" applyNumberFormat="0" applyFont="0" applyAlignment="0" applyProtection="0"/>
    <xf numFmtId="166" fontId="1" fillId="8" borderId="8" applyNumberFormat="0" applyFont="0" applyAlignment="0" applyProtection="0"/>
    <xf numFmtId="166" fontId="1" fillId="8" borderId="8" applyNumberFormat="0" applyFont="0" applyAlignment="0" applyProtection="0"/>
    <xf numFmtId="166" fontId="1" fillId="8" borderId="8" applyNumberFormat="0" applyFont="0" applyAlignment="0" applyProtection="0"/>
    <xf numFmtId="166" fontId="1" fillId="8" borderId="8" applyNumberFormat="0" applyFont="0" applyAlignment="0" applyProtection="0"/>
    <xf numFmtId="166" fontId="1" fillId="8" borderId="8" applyNumberFormat="0" applyFont="0" applyAlignment="0" applyProtection="0"/>
    <xf numFmtId="166" fontId="1" fillId="8" borderId="8" applyNumberFormat="0" applyFont="0" applyAlignment="0" applyProtection="0"/>
    <xf numFmtId="166" fontId="1" fillId="8" borderId="8" applyNumberFormat="0" applyFont="0" applyAlignment="0" applyProtection="0"/>
    <xf numFmtId="0" fontId="18" fillId="41" borderId="27" applyNumberFormat="0" applyFont="0" applyAlignment="0" applyProtection="0"/>
    <xf numFmtId="0" fontId="18" fillId="41" borderId="27" applyNumberFormat="0" applyFont="0" applyAlignment="0" applyProtection="0"/>
    <xf numFmtId="166" fontId="18" fillId="41" borderId="27" applyNumberFormat="0" applyFont="0" applyAlignment="0" applyProtection="0"/>
    <xf numFmtId="166" fontId="18" fillId="41" borderId="27" applyNumberFormat="0" applyFont="0" applyAlignment="0" applyProtection="0"/>
    <xf numFmtId="166" fontId="18" fillId="41" borderId="27" applyNumberFormat="0" applyFont="0" applyAlignment="0" applyProtection="0"/>
    <xf numFmtId="166" fontId="18" fillId="41" borderId="27" applyNumberFormat="0" applyFont="0" applyAlignment="0" applyProtection="0"/>
    <xf numFmtId="166" fontId="18" fillId="41" borderId="27" applyNumberFormat="0" applyFont="0" applyAlignment="0" applyProtection="0"/>
    <xf numFmtId="166" fontId="18" fillId="41" borderId="27" applyNumberFormat="0" applyFont="0" applyAlignment="0" applyProtection="0"/>
    <xf numFmtId="166" fontId="18" fillId="41" borderId="27" applyNumberFormat="0" applyFont="0" applyAlignment="0" applyProtection="0"/>
    <xf numFmtId="0" fontId="18" fillId="41" borderId="27" applyNumberFormat="0" applyFont="0" applyAlignment="0" applyProtection="0"/>
    <xf numFmtId="0" fontId="18" fillId="41" borderId="27" applyNumberFormat="0" applyFont="0" applyAlignment="0" applyProtection="0"/>
    <xf numFmtId="166" fontId="18" fillId="41" borderId="27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6" fontId="18" fillId="41" borderId="27" applyNumberFormat="0" applyFont="0" applyAlignment="0" applyProtection="0"/>
    <xf numFmtId="166" fontId="18" fillId="41" borderId="27" applyNumberFormat="0" applyFont="0" applyAlignment="0" applyProtection="0"/>
    <xf numFmtId="166" fontId="18" fillId="41" borderId="27" applyNumberFormat="0" applyFont="0" applyAlignment="0" applyProtection="0"/>
    <xf numFmtId="166" fontId="18" fillId="41" borderId="27" applyNumberFormat="0" applyFont="0" applyAlignment="0" applyProtection="0"/>
    <xf numFmtId="166" fontId="18" fillId="41" borderId="27" applyNumberFormat="0" applyFont="0" applyAlignment="0" applyProtection="0"/>
    <xf numFmtId="166" fontId="18" fillId="41" borderId="27" applyNumberFormat="0" applyFont="0" applyAlignment="0" applyProtection="0"/>
    <xf numFmtId="166" fontId="18" fillId="41" borderId="27" applyNumberFormat="0" applyFont="0" applyAlignment="0" applyProtection="0"/>
    <xf numFmtId="0" fontId="18" fillId="41" borderId="27" applyNumberFormat="0" applyFont="0" applyAlignment="0" applyProtection="0"/>
    <xf numFmtId="0" fontId="18" fillId="41" borderId="27" applyNumberFormat="0" applyFont="0" applyAlignment="0" applyProtection="0"/>
    <xf numFmtId="166" fontId="18" fillId="41" borderId="27" applyNumberFormat="0" applyFont="0" applyAlignment="0" applyProtection="0"/>
    <xf numFmtId="166" fontId="18" fillId="41" borderId="27" applyNumberFormat="0" applyFont="0" applyAlignment="0" applyProtection="0"/>
    <xf numFmtId="166" fontId="18" fillId="41" borderId="27" applyNumberFormat="0" applyFont="0" applyAlignment="0" applyProtection="0"/>
    <xf numFmtId="166" fontId="18" fillId="41" borderId="27" applyNumberFormat="0" applyFont="0" applyAlignment="0" applyProtection="0"/>
    <xf numFmtId="166" fontId="18" fillId="41" borderId="27" applyNumberFormat="0" applyFont="0" applyAlignment="0" applyProtection="0"/>
    <xf numFmtId="166" fontId="18" fillId="41" borderId="27" applyNumberFormat="0" applyFont="0" applyAlignment="0" applyProtection="0"/>
    <xf numFmtId="166" fontId="18" fillId="41" borderId="27" applyNumberFormat="0" applyFont="0" applyAlignment="0" applyProtection="0"/>
    <xf numFmtId="166" fontId="18" fillId="41" borderId="27" applyNumberFormat="0" applyFont="0" applyAlignment="0" applyProtection="0"/>
    <xf numFmtId="0" fontId="18" fillId="41" borderId="27" applyNumberFormat="0" applyFont="0" applyAlignment="0" applyProtection="0"/>
    <xf numFmtId="0" fontId="18" fillId="41" borderId="27" applyNumberFormat="0" applyFont="0" applyAlignment="0" applyProtection="0"/>
    <xf numFmtId="166" fontId="18" fillId="41" borderId="27" applyNumberFormat="0" applyFont="0" applyAlignment="0" applyProtection="0"/>
    <xf numFmtId="166" fontId="18" fillId="41" borderId="27" applyNumberFormat="0" applyFont="0" applyAlignment="0" applyProtection="0"/>
    <xf numFmtId="166" fontId="18" fillId="41" borderId="27" applyNumberFormat="0" applyFont="0" applyAlignment="0" applyProtection="0"/>
    <xf numFmtId="166" fontId="18" fillId="41" borderId="27" applyNumberFormat="0" applyFont="0" applyAlignment="0" applyProtection="0"/>
    <xf numFmtId="166" fontId="18" fillId="41" borderId="27" applyNumberFormat="0" applyFont="0" applyAlignment="0" applyProtection="0"/>
    <xf numFmtId="166" fontId="18" fillId="41" borderId="27" applyNumberFormat="0" applyFont="0" applyAlignment="0" applyProtection="0"/>
    <xf numFmtId="166" fontId="18" fillId="41" borderId="27" applyNumberFormat="0" applyFont="0" applyAlignment="0" applyProtection="0"/>
    <xf numFmtId="166" fontId="18" fillId="41" borderId="27" applyNumberFormat="0" applyFont="0" applyAlignment="0" applyProtection="0"/>
    <xf numFmtId="0" fontId="18" fillId="41" borderId="27" applyNumberFormat="0" applyFont="0" applyAlignment="0" applyProtection="0"/>
    <xf numFmtId="0" fontId="18" fillId="41" borderId="27" applyNumberFormat="0" applyFont="0" applyAlignment="0" applyProtection="0"/>
    <xf numFmtId="166" fontId="18" fillId="41" borderId="27" applyNumberFormat="0" applyFont="0" applyAlignment="0" applyProtection="0"/>
    <xf numFmtId="166" fontId="18" fillId="41" borderId="27" applyNumberFormat="0" applyFont="0" applyAlignment="0" applyProtection="0"/>
    <xf numFmtId="166" fontId="18" fillId="41" borderId="27" applyNumberFormat="0" applyFont="0" applyAlignment="0" applyProtection="0"/>
    <xf numFmtId="166" fontId="18" fillId="41" borderId="27" applyNumberFormat="0" applyFont="0" applyAlignment="0" applyProtection="0"/>
    <xf numFmtId="166" fontId="18" fillId="41" borderId="27" applyNumberFormat="0" applyFont="0" applyAlignment="0" applyProtection="0"/>
    <xf numFmtId="166" fontId="18" fillId="41" borderId="27" applyNumberFormat="0" applyFont="0" applyAlignment="0" applyProtection="0"/>
    <xf numFmtId="166" fontId="18" fillId="41" borderId="27" applyNumberFormat="0" applyFont="0" applyAlignment="0" applyProtection="0"/>
    <xf numFmtId="166" fontId="18" fillId="41" borderId="27" applyNumberFormat="0" applyFont="0" applyAlignment="0" applyProtection="0"/>
    <xf numFmtId="0" fontId="18" fillId="41" borderId="27" applyNumberFormat="0" applyFont="0" applyAlignment="0" applyProtection="0"/>
    <xf numFmtId="0" fontId="18" fillId="41" borderId="27" applyNumberFormat="0" applyFont="0" applyAlignment="0" applyProtection="0"/>
    <xf numFmtId="166" fontId="18" fillId="41" borderId="27" applyNumberFormat="0" applyFont="0" applyAlignment="0" applyProtection="0"/>
    <xf numFmtId="166" fontId="18" fillId="41" borderId="27" applyNumberFormat="0" applyFont="0" applyAlignment="0" applyProtection="0"/>
    <xf numFmtId="166" fontId="18" fillId="41" borderId="27" applyNumberFormat="0" applyFont="0" applyAlignment="0" applyProtection="0"/>
    <xf numFmtId="166" fontId="18" fillId="41" borderId="27" applyNumberFormat="0" applyFont="0" applyAlignment="0" applyProtection="0"/>
    <xf numFmtId="166" fontId="18" fillId="41" borderId="27" applyNumberFormat="0" applyFont="0" applyAlignment="0" applyProtection="0"/>
    <xf numFmtId="166" fontId="18" fillId="41" borderId="27" applyNumberFormat="0" applyFont="0" applyAlignment="0" applyProtection="0"/>
    <xf numFmtId="166" fontId="18" fillId="41" borderId="27" applyNumberFormat="0" applyFont="0" applyAlignment="0" applyProtection="0"/>
    <xf numFmtId="166" fontId="18" fillId="41" borderId="27" applyNumberFormat="0" applyFont="0" applyAlignment="0" applyProtection="0"/>
    <xf numFmtId="0" fontId="18" fillId="41" borderId="27" applyNumberFormat="0" applyFont="0" applyAlignment="0" applyProtection="0"/>
    <xf numFmtId="0" fontId="18" fillId="41" borderId="27" applyNumberFormat="0" applyFont="0" applyAlignment="0" applyProtection="0"/>
    <xf numFmtId="166" fontId="18" fillId="41" borderId="27" applyNumberFormat="0" applyFont="0" applyAlignment="0" applyProtection="0"/>
    <xf numFmtId="166" fontId="18" fillId="41" borderId="27" applyNumberFormat="0" applyFont="0" applyAlignment="0" applyProtection="0"/>
    <xf numFmtId="166" fontId="18" fillId="41" borderId="27" applyNumberFormat="0" applyFont="0" applyAlignment="0" applyProtection="0"/>
    <xf numFmtId="166" fontId="18" fillId="41" borderId="27" applyNumberFormat="0" applyFont="0" applyAlignment="0" applyProtection="0"/>
    <xf numFmtId="166" fontId="18" fillId="41" borderId="27" applyNumberFormat="0" applyFont="0" applyAlignment="0" applyProtection="0"/>
    <xf numFmtId="166" fontId="18" fillId="41" borderId="27" applyNumberFormat="0" applyFont="0" applyAlignment="0" applyProtection="0"/>
    <xf numFmtId="166" fontId="18" fillId="41" borderId="27" applyNumberFormat="0" applyFont="0" applyAlignment="0" applyProtection="0"/>
    <xf numFmtId="166" fontId="18" fillId="41" borderId="27" applyNumberFormat="0" applyFont="0" applyAlignment="0" applyProtection="0"/>
    <xf numFmtId="0" fontId="18" fillId="41" borderId="27" applyNumberFormat="0" applyFont="0" applyAlignment="0" applyProtection="0"/>
    <xf numFmtId="0" fontId="18" fillId="41" borderId="27" applyNumberFormat="0" applyFont="0" applyAlignment="0" applyProtection="0"/>
    <xf numFmtId="166" fontId="18" fillId="41" borderId="27" applyNumberFormat="0" applyFont="0" applyAlignment="0" applyProtection="0"/>
    <xf numFmtId="166" fontId="18" fillId="41" borderId="27" applyNumberFormat="0" applyFont="0" applyAlignment="0" applyProtection="0"/>
    <xf numFmtId="166" fontId="18" fillId="41" borderId="27" applyNumberFormat="0" applyFont="0" applyAlignment="0" applyProtection="0"/>
    <xf numFmtId="166" fontId="18" fillId="41" borderId="27" applyNumberFormat="0" applyFont="0" applyAlignment="0" applyProtection="0"/>
    <xf numFmtId="166" fontId="18" fillId="41" borderId="27" applyNumberFormat="0" applyFont="0" applyAlignment="0" applyProtection="0"/>
    <xf numFmtId="166" fontId="18" fillId="41" borderId="27" applyNumberFormat="0" applyFont="0" applyAlignment="0" applyProtection="0"/>
    <xf numFmtId="166" fontId="18" fillId="41" borderId="27" applyNumberFormat="0" applyFont="0" applyAlignment="0" applyProtection="0"/>
    <xf numFmtId="166" fontId="18" fillId="41" borderId="27" applyNumberFormat="0" applyFont="0" applyAlignment="0" applyProtection="0"/>
    <xf numFmtId="0" fontId="18" fillId="41" borderId="27" applyNumberFormat="0" applyFont="0" applyAlignment="0" applyProtection="0"/>
    <xf numFmtId="0" fontId="18" fillId="41" borderId="27" applyNumberFormat="0" applyFont="0" applyAlignment="0" applyProtection="0"/>
    <xf numFmtId="166" fontId="18" fillId="41" borderId="27" applyNumberFormat="0" applyFont="0" applyAlignment="0" applyProtection="0"/>
    <xf numFmtId="180" fontId="80" fillId="0" borderId="0"/>
    <xf numFmtId="187" fontId="81" fillId="0" borderId="0" applyFont="0" applyFill="0" applyBorder="0" applyAlignment="0" applyProtection="0"/>
    <xf numFmtId="187" fontId="81" fillId="0" borderId="0" applyFont="0" applyFill="0" applyBorder="0" applyAlignment="0" applyProtection="0"/>
    <xf numFmtId="187" fontId="81" fillId="0" borderId="0" applyFont="0" applyFill="0" applyBorder="0" applyAlignment="0" applyProtection="0"/>
    <xf numFmtId="187" fontId="81" fillId="0" borderId="0" applyFont="0" applyFill="0" applyBorder="0" applyAlignment="0" applyProtection="0"/>
    <xf numFmtId="187" fontId="81" fillId="0" borderId="0" applyFont="0" applyFill="0" applyBorder="0" applyAlignment="0" applyProtection="0"/>
    <xf numFmtId="187" fontId="81" fillId="0" borderId="0" applyFont="0" applyFill="0" applyBorder="0" applyAlignment="0" applyProtection="0"/>
    <xf numFmtId="187" fontId="81" fillId="0" borderId="0" applyFont="0" applyFill="0" applyBorder="0" applyAlignment="0" applyProtection="0"/>
    <xf numFmtId="187" fontId="81" fillId="0" borderId="0" applyFont="0" applyFill="0" applyBorder="0" applyAlignment="0" applyProtection="0"/>
    <xf numFmtId="187" fontId="81" fillId="0" borderId="0" applyFont="0" applyFill="0" applyBorder="0" applyAlignment="0" applyProtection="0"/>
    <xf numFmtId="187" fontId="81" fillId="0" borderId="0" applyFont="0" applyFill="0" applyBorder="0" applyAlignment="0" applyProtection="0"/>
    <xf numFmtId="187" fontId="81" fillId="0" borderId="0" applyFont="0" applyFill="0" applyBorder="0" applyAlignment="0" applyProtection="0"/>
    <xf numFmtId="187" fontId="81" fillId="0" borderId="0" applyFont="0" applyFill="0" applyBorder="0" applyAlignment="0" applyProtection="0"/>
    <xf numFmtId="187" fontId="81" fillId="0" borderId="0" applyFont="0" applyFill="0" applyBorder="0" applyAlignment="0" applyProtection="0"/>
    <xf numFmtId="187" fontId="81" fillId="0" borderId="0" applyFont="0" applyFill="0" applyBorder="0" applyAlignment="0" applyProtection="0"/>
    <xf numFmtId="187" fontId="81" fillId="0" borderId="0" applyFont="0" applyFill="0" applyBorder="0" applyAlignment="0" applyProtection="0"/>
    <xf numFmtId="187" fontId="81" fillId="0" borderId="0" applyFont="0" applyFill="0" applyBorder="0" applyAlignment="0" applyProtection="0"/>
    <xf numFmtId="187" fontId="81" fillId="0" borderId="0" applyFont="0" applyFill="0" applyBorder="0" applyAlignment="0" applyProtection="0"/>
    <xf numFmtId="187" fontId="81" fillId="0" borderId="0" applyFont="0" applyFill="0" applyBorder="0" applyAlignment="0" applyProtection="0"/>
    <xf numFmtId="187" fontId="81" fillId="0" borderId="0" applyFont="0" applyFill="0" applyBorder="0" applyAlignment="0" applyProtection="0"/>
    <xf numFmtId="187" fontId="81" fillId="0" borderId="0" applyFont="0" applyFill="0" applyBorder="0" applyAlignment="0" applyProtection="0"/>
    <xf numFmtId="187" fontId="81" fillId="0" borderId="0" applyFont="0" applyFill="0" applyBorder="0" applyAlignment="0" applyProtection="0"/>
    <xf numFmtId="187" fontId="81" fillId="0" borderId="0" applyFont="0" applyFill="0" applyBorder="0" applyAlignment="0" applyProtection="0"/>
    <xf numFmtId="187" fontId="81" fillId="0" borderId="0" applyFont="0" applyFill="0" applyBorder="0" applyAlignment="0" applyProtection="0"/>
    <xf numFmtId="187" fontId="81" fillId="0" borderId="0" applyFont="0" applyFill="0" applyBorder="0" applyAlignment="0" applyProtection="0"/>
    <xf numFmtId="187" fontId="81" fillId="0" borderId="0" applyFont="0" applyFill="0" applyBorder="0" applyAlignment="0" applyProtection="0"/>
    <xf numFmtId="187" fontId="81" fillId="0" borderId="0" applyFont="0" applyFill="0" applyBorder="0" applyAlignment="0" applyProtection="0"/>
    <xf numFmtId="187" fontId="81" fillId="0" borderId="0" applyFont="0" applyFill="0" applyBorder="0" applyAlignment="0" applyProtection="0"/>
    <xf numFmtId="187" fontId="81" fillId="0" borderId="0" applyFont="0" applyFill="0" applyBorder="0" applyAlignment="0" applyProtection="0"/>
    <xf numFmtId="187" fontId="81" fillId="0" borderId="0" applyFont="0" applyFill="0" applyBorder="0" applyAlignment="0" applyProtection="0"/>
    <xf numFmtId="187" fontId="81" fillId="0" borderId="0" applyFont="0" applyFill="0" applyBorder="0" applyAlignment="0" applyProtection="0"/>
    <xf numFmtId="187" fontId="81" fillId="0" borderId="0" applyFont="0" applyFill="0" applyBorder="0" applyAlignment="0" applyProtection="0"/>
    <xf numFmtId="187" fontId="81" fillId="0" borderId="0" applyFont="0" applyFill="0" applyBorder="0" applyAlignment="0" applyProtection="0"/>
    <xf numFmtId="187" fontId="81" fillId="0" borderId="0" applyFont="0" applyFill="0" applyBorder="0" applyAlignment="0" applyProtection="0"/>
    <xf numFmtId="187" fontId="81" fillId="0" borderId="0" applyFont="0" applyFill="0" applyBorder="0" applyAlignment="0" applyProtection="0"/>
    <xf numFmtId="187" fontId="81" fillId="0" borderId="0" applyFont="0" applyFill="0" applyBorder="0" applyAlignment="0" applyProtection="0"/>
    <xf numFmtId="187" fontId="81" fillId="0" borderId="0" applyFont="0" applyFill="0" applyBorder="0" applyAlignment="0" applyProtection="0"/>
    <xf numFmtId="187" fontId="81" fillId="0" borderId="0" applyFont="0" applyFill="0" applyBorder="0" applyAlignment="0" applyProtection="0"/>
    <xf numFmtId="187" fontId="81" fillId="0" borderId="0" applyFont="0" applyFill="0" applyBorder="0" applyAlignment="0" applyProtection="0"/>
    <xf numFmtId="187" fontId="81" fillId="0" borderId="0" applyFont="0" applyFill="0" applyBorder="0" applyAlignment="0" applyProtection="0"/>
    <xf numFmtId="187" fontId="81" fillId="0" borderId="0" applyFont="0" applyFill="0" applyBorder="0" applyAlignment="0" applyProtection="0"/>
    <xf numFmtId="187" fontId="81" fillId="0" borderId="0" applyFont="0" applyFill="0" applyBorder="0" applyAlignment="0" applyProtection="0"/>
    <xf numFmtId="187" fontId="81" fillId="0" borderId="0" applyFont="0" applyFill="0" applyBorder="0" applyAlignment="0" applyProtection="0"/>
    <xf numFmtId="187" fontId="81" fillId="0" borderId="0" applyFont="0" applyFill="0" applyBorder="0" applyAlignment="0" applyProtection="0"/>
    <xf numFmtId="187" fontId="81" fillId="0" borderId="0" applyFont="0" applyFill="0" applyBorder="0" applyAlignment="0" applyProtection="0"/>
    <xf numFmtId="187" fontId="81" fillId="0" borderId="0" applyFont="0" applyFill="0" applyBorder="0" applyAlignment="0" applyProtection="0"/>
    <xf numFmtId="187" fontId="81" fillId="0" borderId="0" applyFont="0" applyFill="0" applyBorder="0" applyAlignment="0" applyProtection="0"/>
    <xf numFmtId="187" fontId="81" fillId="0" borderId="0" applyFont="0" applyFill="0" applyBorder="0" applyAlignment="0" applyProtection="0"/>
    <xf numFmtId="187" fontId="81" fillId="0" borderId="0" applyFont="0" applyFill="0" applyBorder="0" applyAlignment="0" applyProtection="0"/>
    <xf numFmtId="187" fontId="81" fillId="0" borderId="0" applyFont="0" applyFill="0" applyBorder="0" applyAlignment="0" applyProtection="0"/>
    <xf numFmtId="187" fontId="81" fillId="0" borderId="0" applyFont="0" applyFill="0" applyBorder="0" applyAlignment="0" applyProtection="0"/>
    <xf numFmtId="187" fontId="81" fillId="0" borderId="0" applyFont="0" applyFill="0" applyBorder="0" applyAlignment="0" applyProtection="0"/>
    <xf numFmtId="187" fontId="81" fillId="0" borderId="0" applyFont="0" applyFill="0" applyBorder="0" applyAlignment="0" applyProtection="0"/>
    <xf numFmtId="187" fontId="81" fillId="0" borderId="0" applyFont="0" applyFill="0" applyBorder="0" applyAlignment="0" applyProtection="0"/>
    <xf numFmtId="187" fontId="81" fillId="0" borderId="0" applyFont="0" applyFill="0" applyBorder="0" applyAlignment="0" applyProtection="0"/>
    <xf numFmtId="187" fontId="81" fillId="0" borderId="0" applyFont="0" applyFill="0" applyBorder="0" applyAlignment="0" applyProtection="0"/>
    <xf numFmtId="187" fontId="81" fillId="0" borderId="0" applyFont="0" applyFill="0" applyBorder="0" applyAlignment="0" applyProtection="0"/>
    <xf numFmtId="187" fontId="81" fillId="0" borderId="0" applyFont="0" applyFill="0" applyBorder="0" applyAlignment="0" applyProtection="0"/>
    <xf numFmtId="187" fontId="81" fillId="0" borderId="0" applyFont="0" applyFill="0" applyBorder="0" applyAlignment="0" applyProtection="0"/>
    <xf numFmtId="187" fontId="81" fillId="0" borderId="0" applyFont="0" applyFill="0" applyBorder="0" applyAlignment="0" applyProtection="0"/>
    <xf numFmtId="187" fontId="81" fillId="0" borderId="0" applyFont="0" applyFill="0" applyBorder="0" applyAlignment="0" applyProtection="0"/>
    <xf numFmtId="187" fontId="81" fillId="0" borderId="0" applyFont="0" applyFill="0" applyBorder="0" applyAlignment="0" applyProtection="0"/>
    <xf numFmtId="187" fontId="81" fillId="0" borderId="0" applyFont="0" applyFill="0" applyBorder="0" applyAlignment="0" applyProtection="0"/>
    <xf numFmtId="187" fontId="81" fillId="0" borderId="0" applyFont="0" applyFill="0" applyBorder="0" applyAlignment="0" applyProtection="0"/>
    <xf numFmtId="187" fontId="81" fillId="0" borderId="0" applyFont="0" applyFill="0" applyBorder="0" applyAlignment="0" applyProtection="0"/>
    <xf numFmtId="187" fontId="81" fillId="0" borderId="0" applyFont="0" applyFill="0" applyBorder="0" applyAlignment="0" applyProtection="0"/>
    <xf numFmtId="187" fontId="81" fillId="0" borderId="0" applyFont="0" applyFill="0" applyBorder="0" applyAlignment="0" applyProtection="0"/>
    <xf numFmtId="187" fontId="81" fillId="0" borderId="0" applyFont="0" applyFill="0" applyBorder="0" applyAlignment="0" applyProtection="0"/>
    <xf numFmtId="187" fontId="81" fillId="0" borderId="0" applyFont="0" applyFill="0" applyBorder="0" applyAlignment="0" applyProtection="0"/>
    <xf numFmtId="187" fontId="81" fillId="0" borderId="0" applyFont="0" applyFill="0" applyBorder="0" applyAlignment="0" applyProtection="0"/>
    <xf numFmtId="187" fontId="81" fillId="0" borderId="0" applyFont="0" applyFill="0" applyBorder="0" applyAlignment="0" applyProtection="0"/>
    <xf numFmtId="187" fontId="81" fillId="0" borderId="0" applyFont="0" applyFill="0" applyBorder="0" applyAlignment="0" applyProtection="0"/>
    <xf numFmtId="187" fontId="81" fillId="0" borderId="0" applyFont="0" applyFill="0" applyBorder="0" applyAlignment="0" applyProtection="0"/>
    <xf numFmtId="187" fontId="81" fillId="0" borderId="0" applyFont="0" applyFill="0" applyBorder="0" applyAlignment="0" applyProtection="0"/>
    <xf numFmtId="187" fontId="81" fillId="0" borderId="0" applyFont="0" applyFill="0" applyBorder="0" applyAlignment="0" applyProtection="0"/>
    <xf numFmtId="187" fontId="81" fillId="0" borderId="0" applyFont="0" applyFill="0" applyBorder="0" applyAlignment="0" applyProtection="0"/>
    <xf numFmtId="187" fontId="81" fillId="0" borderId="0" applyFont="0" applyFill="0" applyBorder="0" applyAlignment="0" applyProtection="0"/>
    <xf numFmtId="187" fontId="81" fillId="0" borderId="0" applyFont="0" applyFill="0" applyBorder="0" applyAlignment="0" applyProtection="0"/>
    <xf numFmtId="187" fontId="81" fillId="0" borderId="0" applyFont="0" applyFill="0" applyBorder="0" applyAlignment="0" applyProtection="0"/>
    <xf numFmtId="187" fontId="81" fillId="0" borderId="0" applyFont="0" applyFill="0" applyBorder="0" applyAlignment="0" applyProtection="0"/>
    <xf numFmtId="187" fontId="81" fillId="0" borderId="0" applyFont="0" applyFill="0" applyBorder="0" applyAlignment="0" applyProtection="0"/>
    <xf numFmtId="187" fontId="81" fillId="0" borderId="0" applyFont="0" applyFill="0" applyBorder="0" applyAlignment="0" applyProtection="0"/>
    <xf numFmtId="187" fontId="81" fillId="0" borderId="0" applyFont="0" applyFill="0" applyBorder="0" applyAlignment="0" applyProtection="0"/>
    <xf numFmtId="187" fontId="81" fillId="0" borderId="0" applyFont="0" applyFill="0" applyBorder="0" applyAlignment="0" applyProtection="0"/>
    <xf numFmtId="187" fontId="81" fillId="0" borderId="0" applyFont="0" applyFill="0" applyBorder="0" applyAlignment="0" applyProtection="0"/>
    <xf numFmtId="187" fontId="81" fillId="0" borderId="0" applyFont="0" applyFill="0" applyBorder="0" applyAlignment="0" applyProtection="0"/>
    <xf numFmtId="187" fontId="81" fillId="0" borderId="0" applyFont="0" applyFill="0" applyBorder="0" applyAlignment="0" applyProtection="0"/>
    <xf numFmtId="187" fontId="81" fillId="0" borderId="0" applyFont="0" applyFill="0" applyBorder="0" applyAlignment="0" applyProtection="0"/>
    <xf numFmtId="187" fontId="81" fillId="0" borderId="0" applyFont="0" applyFill="0" applyBorder="0" applyAlignment="0" applyProtection="0"/>
    <xf numFmtId="187" fontId="81" fillId="0" borderId="0" applyFont="0" applyFill="0" applyBorder="0" applyAlignment="0" applyProtection="0"/>
    <xf numFmtId="187" fontId="81" fillId="0" borderId="0" applyFont="0" applyFill="0" applyBorder="0" applyAlignment="0" applyProtection="0"/>
    <xf numFmtId="187" fontId="81" fillId="0" borderId="0" applyFont="0" applyFill="0" applyBorder="0" applyAlignment="0" applyProtection="0"/>
    <xf numFmtId="187" fontId="81" fillId="0" borderId="0" applyFont="0" applyFill="0" applyBorder="0" applyAlignment="0" applyProtection="0"/>
    <xf numFmtId="187" fontId="81" fillId="0" borderId="0" applyFont="0" applyFill="0" applyBorder="0" applyAlignment="0" applyProtection="0"/>
    <xf numFmtId="187" fontId="81" fillId="0" borderId="0" applyFont="0" applyFill="0" applyBorder="0" applyAlignment="0" applyProtection="0"/>
    <xf numFmtId="187" fontId="81" fillId="0" borderId="0" applyFont="0" applyFill="0" applyBorder="0" applyAlignment="0" applyProtection="0"/>
    <xf numFmtId="187" fontId="81" fillId="0" borderId="0" applyFont="0" applyFill="0" applyBorder="0" applyAlignment="0" applyProtection="0"/>
    <xf numFmtId="187" fontId="81" fillId="0" borderId="0" applyFont="0" applyFill="0" applyBorder="0" applyAlignment="0" applyProtection="0"/>
    <xf numFmtId="187" fontId="81" fillId="0" borderId="0" applyFont="0" applyFill="0" applyBorder="0" applyAlignment="0" applyProtection="0"/>
    <xf numFmtId="187" fontId="81" fillId="0" borderId="0" applyFont="0" applyFill="0" applyBorder="0" applyAlignment="0" applyProtection="0"/>
    <xf numFmtId="187" fontId="81" fillId="0" borderId="0" applyFont="0" applyFill="0" applyBorder="0" applyAlignment="0" applyProtection="0"/>
    <xf numFmtId="187" fontId="81" fillId="0" borderId="0" applyFont="0" applyFill="0" applyBorder="0" applyAlignment="0" applyProtection="0"/>
    <xf numFmtId="187" fontId="81" fillId="0" borderId="0" applyFont="0" applyFill="0" applyBorder="0" applyAlignment="0" applyProtection="0"/>
    <xf numFmtId="187" fontId="81" fillId="0" borderId="0" applyFont="0" applyFill="0" applyBorder="0" applyAlignment="0" applyProtection="0"/>
    <xf numFmtId="187" fontId="81" fillId="0" borderId="0" applyFont="0" applyFill="0" applyBorder="0" applyAlignment="0" applyProtection="0"/>
    <xf numFmtId="187" fontId="81" fillId="0" borderId="0" applyFont="0" applyFill="0" applyBorder="0" applyAlignment="0" applyProtection="0"/>
    <xf numFmtId="187" fontId="81" fillId="0" borderId="0" applyFont="0" applyFill="0" applyBorder="0" applyAlignment="0" applyProtection="0"/>
    <xf numFmtId="187" fontId="81" fillId="0" borderId="0" applyFont="0" applyFill="0" applyBorder="0" applyAlignment="0" applyProtection="0"/>
    <xf numFmtId="187" fontId="81" fillId="0" borderId="0" applyFont="0" applyFill="0" applyBorder="0" applyAlignment="0" applyProtection="0"/>
    <xf numFmtId="187" fontId="81" fillId="0" borderId="0" applyFont="0" applyFill="0" applyBorder="0" applyAlignment="0" applyProtection="0"/>
    <xf numFmtId="187" fontId="81" fillId="0" borderId="0" applyFont="0" applyFill="0" applyBorder="0" applyAlignment="0" applyProtection="0"/>
    <xf numFmtId="187" fontId="81" fillId="0" borderId="0" applyFont="0" applyFill="0" applyBorder="0" applyAlignment="0" applyProtection="0"/>
    <xf numFmtId="187" fontId="81" fillId="0" borderId="0" applyFont="0" applyFill="0" applyBorder="0" applyAlignment="0" applyProtection="0"/>
    <xf numFmtId="187" fontId="81" fillId="0" borderId="0" applyFont="0" applyFill="0" applyBorder="0" applyAlignment="0" applyProtection="0"/>
    <xf numFmtId="187" fontId="81" fillId="0" borderId="0" applyFont="0" applyFill="0" applyBorder="0" applyAlignment="0" applyProtection="0"/>
    <xf numFmtId="187" fontId="81" fillId="0" borderId="0" applyFont="0" applyFill="0" applyBorder="0" applyAlignment="0" applyProtection="0"/>
    <xf numFmtId="187" fontId="81" fillId="0" borderId="0" applyFont="0" applyFill="0" applyBorder="0" applyAlignment="0" applyProtection="0"/>
    <xf numFmtId="187" fontId="81" fillId="0" borderId="0" applyFont="0" applyFill="0" applyBorder="0" applyAlignment="0" applyProtection="0"/>
    <xf numFmtId="187" fontId="81" fillId="0" borderId="0" applyFont="0" applyFill="0" applyBorder="0" applyAlignment="0" applyProtection="0"/>
    <xf numFmtId="187" fontId="81" fillId="0" borderId="0" applyFont="0" applyFill="0" applyBorder="0" applyAlignment="0" applyProtection="0"/>
    <xf numFmtId="187" fontId="81" fillId="0" borderId="0" applyFont="0" applyFill="0" applyBorder="0" applyAlignment="0" applyProtection="0"/>
    <xf numFmtId="187" fontId="81" fillId="0" borderId="0" applyFont="0" applyFill="0" applyBorder="0" applyAlignment="0" applyProtection="0"/>
    <xf numFmtId="187" fontId="81" fillId="0" borderId="0" applyFont="0" applyFill="0" applyBorder="0" applyAlignment="0" applyProtection="0"/>
    <xf numFmtId="187" fontId="81" fillId="0" borderId="0" applyFont="0" applyFill="0" applyBorder="0" applyAlignment="0" applyProtection="0"/>
    <xf numFmtId="187" fontId="81" fillId="0" borderId="0" applyFont="0" applyFill="0" applyBorder="0" applyAlignment="0" applyProtection="0"/>
    <xf numFmtId="187" fontId="81" fillId="0" borderId="0" applyFont="0" applyFill="0" applyBorder="0" applyAlignment="0" applyProtection="0"/>
    <xf numFmtId="187" fontId="81" fillId="0" borderId="0" applyFont="0" applyFill="0" applyBorder="0" applyAlignment="0" applyProtection="0"/>
    <xf numFmtId="44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6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166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166" fontId="119" fillId="0" borderId="0">
      <alignment horizontal="left" vertical="top" wrapText="1"/>
      <protection locked="0"/>
    </xf>
    <xf numFmtId="4" fontId="21" fillId="0" borderId="28" applyBorder="0">
      <alignment vertical="center" wrapText="1"/>
    </xf>
    <xf numFmtId="4" fontId="21" fillId="0" borderId="28" applyBorder="0">
      <alignment vertical="center" wrapText="1"/>
    </xf>
    <xf numFmtId="4" fontId="21" fillId="0" borderId="28" applyBorder="0">
      <alignment vertical="center" wrapText="1"/>
    </xf>
    <xf numFmtId="166" fontId="18" fillId="0" borderId="10" applyBorder="0">
      <alignment vertical="center" wrapText="1"/>
      <protection locked="0"/>
    </xf>
    <xf numFmtId="166" fontId="18" fillId="0" borderId="10" applyBorder="0">
      <alignment vertical="center" wrapText="1"/>
      <protection locked="0"/>
    </xf>
    <xf numFmtId="166" fontId="18" fillId="0" borderId="10" applyBorder="0">
      <alignment vertical="center" wrapText="1"/>
      <protection locked="0"/>
    </xf>
    <xf numFmtId="166" fontId="18" fillId="0" borderId="10" applyBorder="0">
      <alignment vertical="center" wrapText="1"/>
      <protection locked="0"/>
    </xf>
    <xf numFmtId="166" fontId="18" fillId="0" borderId="10" applyBorder="0">
      <alignment vertical="center" wrapText="1"/>
      <protection locked="0"/>
    </xf>
    <xf numFmtId="166" fontId="18" fillId="0" borderId="10" applyBorder="0">
      <alignment vertical="center" wrapText="1"/>
      <protection locked="0"/>
    </xf>
    <xf numFmtId="166" fontId="18" fillId="0" borderId="10" applyBorder="0">
      <alignment vertical="center" wrapText="1"/>
      <protection locked="0"/>
    </xf>
    <xf numFmtId="166" fontId="18" fillId="0" borderId="10" applyBorder="0">
      <alignment vertical="center" wrapText="1"/>
      <protection locked="0"/>
    </xf>
    <xf numFmtId="166" fontId="18" fillId="0" borderId="10" applyBorder="0">
      <alignment vertical="center" wrapText="1"/>
      <protection locked="0"/>
    </xf>
    <xf numFmtId="166" fontId="18" fillId="0" borderId="10" applyBorder="0">
      <alignment vertical="center" wrapText="1"/>
      <protection locked="0"/>
    </xf>
    <xf numFmtId="166" fontId="18" fillId="0" borderId="10" applyBorder="0">
      <alignment vertical="center" wrapText="1"/>
      <protection locked="0"/>
    </xf>
    <xf numFmtId="166" fontId="18" fillId="0" borderId="10" applyBorder="0">
      <alignment vertical="center" wrapText="1"/>
      <protection locked="0"/>
    </xf>
    <xf numFmtId="166" fontId="18" fillId="0" borderId="10" applyBorder="0">
      <alignment vertical="center" wrapText="1"/>
      <protection locked="0"/>
    </xf>
    <xf numFmtId="166" fontId="18" fillId="0" borderId="10" applyBorder="0">
      <alignment vertical="center" wrapText="1"/>
      <protection locked="0"/>
    </xf>
    <xf numFmtId="166" fontId="18" fillId="0" borderId="10" applyBorder="0">
      <alignment vertical="center" wrapText="1"/>
      <protection locked="0"/>
    </xf>
    <xf numFmtId="166" fontId="18" fillId="0" borderId="10" applyBorder="0">
      <alignment vertical="center" wrapText="1"/>
      <protection locked="0"/>
    </xf>
    <xf numFmtId="166" fontId="18" fillId="0" borderId="10" applyBorder="0">
      <alignment vertical="center" wrapText="1"/>
      <protection locked="0"/>
    </xf>
    <xf numFmtId="166" fontId="18" fillId="0" borderId="10" applyBorder="0">
      <alignment vertical="center" wrapText="1"/>
      <protection locked="0"/>
    </xf>
    <xf numFmtId="166" fontId="18" fillId="0" borderId="10" applyBorder="0">
      <alignment vertical="center" wrapText="1"/>
      <protection locked="0"/>
    </xf>
    <xf numFmtId="166" fontId="18" fillId="0" borderId="10" applyBorder="0">
      <alignment vertical="center" wrapText="1"/>
      <protection locked="0"/>
    </xf>
    <xf numFmtId="166" fontId="18" fillId="0" borderId="10" applyBorder="0">
      <alignment vertical="center" wrapText="1"/>
      <protection locked="0"/>
    </xf>
    <xf numFmtId="166" fontId="18" fillId="0" borderId="10" applyBorder="0">
      <alignment vertical="center" wrapText="1"/>
      <protection locked="0"/>
    </xf>
    <xf numFmtId="0" fontId="18" fillId="0" borderId="10" applyBorder="0">
      <alignment vertical="center" wrapText="1"/>
      <protection locked="0"/>
    </xf>
    <xf numFmtId="0" fontId="18" fillId="0" borderId="10" applyBorder="0">
      <alignment vertical="center" wrapText="1"/>
      <protection locked="0"/>
    </xf>
    <xf numFmtId="0" fontId="18" fillId="0" borderId="10" applyBorder="0">
      <alignment vertical="center" wrapText="1"/>
      <protection locked="0"/>
    </xf>
    <xf numFmtId="166" fontId="18" fillId="0" borderId="10" applyBorder="0">
      <alignment vertical="center" wrapText="1"/>
      <protection locked="0"/>
    </xf>
    <xf numFmtId="166" fontId="18" fillId="0" borderId="10" applyBorder="0">
      <alignment vertical="center" wrapText="1"/>
      <protection locked="0"/>
    </xf>
    <xf numFmtId="166" fontId="18" fillId="0" borderId="10" applyBorder="0">
      <alignment vertical="center" wrapText="1"/>
      <protection locked="0"/>
    </xf>
    <xf numFmtId="166" fontId="18" fillId="0" borderId="10" applyBorder="0">
      <alignment vertical="center" wrapText="1"/>
      <protection locked="0"/>
    </xf>
    <xf numFmtId="166" fontId="18" fillId="0" borderId="10" applyBorder="0">
      <alignment vertical="center" wrapText="1"/>
      <protection locked="0"/>
    </xf>
    <xf numFmtId="166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166" fontId="30" fillId="35" borderId="0" applyNumberFormat="0" applyBorder="0" applyAlignment="0" applyProtection="0"/>
    <xf numFmtId="166" fontId="120" fillId="3" borderId="0" applyNumberFormat="0" applyBorder="0" applyAlignment="0" applyProtection="0"/>
    <xf numFmtId="166" fontId="30" fillId="35" borderId="0" applyNumberFormat="0" applyBorder="0" applyAlignment="0" applyProtection="0"/>
    <xf numFmtId="166" fontId="30" fillId="35" borderId="0" applyNumberFormat="0" applyBorder="0" applyAlignment="0" applyProtection="0"/>
    <xf numFmtId="166" fontId="7" fillId="3" borderId="0" applyNumberFormat="0" applyBorder="0" applyAlignment="0" applyProtection="0"/>
    <xf numFmtId="166" fontId="121" fillId="35" borderId="0" applyNumberFormat="0" applyBorder="0" applyAlignment="0" applyProtection="0"/>
    <xf numFmtId="166" fontId="30" fillId="35" borderId="0" applyNumberFormat="0" applyBorder="0" applyAlignment="0" applyProtection="0"/>
    <xf numFmtId="166" fontId="120" fillId="3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120" fillId="3" borderId="0" applyNumberFormat="0" applyBorder="0" applyAlignment="0" applyProtection="0"/>
    <xf numFmtId="0" fontId="7" fillId="3" borderId="0" applyNumberFormat="0" applyBorder="0" applyAlignment="0" applyProtection="0"/>
    <xf numFmtId="166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</cellStyleXfs>
  <cellXfs count="439">
    <xf numFmtId="0" fontId="0" fillId="0" borderId="0" xfId="0"/>
    <xf numFmtId="0" fontId="0" fillId="65" borderId="0" xfId="0" applyFill="1"/>
    <xf numFmtId="0" fontId="122" fillId="63" borderId="46" xfId="0" applyFont="1" applyFill="1" applyBorder="1" applyAlignment="1">
      <alignment horizontal="center" vertical="center" wrapText="1" readingOrder="1"/>
    </xf>
    <xf numFmtId="0" fontId="123" fillId="64" borderId="46" xfId="0" applyFont="1" applyFill="1" applyBorder="1" applyAlignment="1">
      <alignment horizontal="left" vertical="center" wrapText="1" indent="1" readingOrder="1"/>
    </xf>
    <xf numFmtId="3" fontId="123" fillId="64" borderId="46" xfId="0" applyNumberFormat="1" applyFont="1" applyFill="1" applyBorder="1" applyAlignment="1">
      <alignment horizontal="right" vertical="center" wrapText="1" readingOrder="1"/>
    </xf>
    <xf numFmtId="0" fontId="123" fillId="64" borderId="46" xfId="0" applyFont="1" applyFill="1" applyBorder="1" applyAlignment="1">
      <alignment horizontal="right" vertical="center" wrapText="1" readingOrder="1"/>
    </xf>
    <xf numFmtId="0" fontId="124" fillId="0" borderId="46" xfId="0" applyFont="1" applyBorder="1" applyAlignment="1">
      <alignment horizontal="left" vertical="center" wrapText="1" indent="1" readingOrder="1"/>
    </xf>
    <xf numFmtId="0" fontId="124" fillId="0" borderId="46" xfId="0" applyFont="1" applyBorder="1" applyAlignment="1">
      <alignment horizontal="right" vertical="center" wrapText="1" readingOrder="1"/>
    </xf>
    <xf numFmtId="3" fontId="124" fillId="0" borderId="46" xfId="0" applyNumberFormat="1" applyFont="1" applyBorder="1" applyAlignment="1">
      <alignment horizontal="right" vertical="center" wrapText="1" readingOrder="1"/>
    </xf>
    <xf numFmtId="164" fontId="125" fillId="33" borderId="0" xfId="2" applyFont="1" applyFill="1" applyAlignment="1">
      <alignment vertical="center"/>
    </xf>
    <xf numFmtId="0" fontId="126" fillId="63" borderId="53" xfId="0" applyFont="1" applyFill="1" applyBorder="1" applyAlignment="1">
      <alignment horizontal="left" vertical="center" wrapText="1" indent="1" readingOrder="1"/>
    </xf>
    <xf numFmtId="0" fontId="126" fillId="63" borderId="53" xfId="0" applyFont="1" applyFill="1" applyBorder="1" applyAlignment="1">
      <alignment horizontal="center" vertical="center" wrapText="1" readingOrder="1"/>
    </xf>
    <xf numFmtId="0" fontId="127" fillId="0" borderId="56" xfId="0" applyFont="1" applyBorder="1" applyAlignment="1">
      <alignment horizontal="left" vertical="center" wrapText="1" indent="1" readingOrder="1"/>
    </xf>
    <xf numFmtId="0" fontId="127" fillId="0" borderId="57" xfId="0" applyFont="1" applyBorder="1" applyAlignment="1">
      <alignment horizontal="right" vertical="center" wrapText="1" readingOrder="1"/>
    </xf>
    <xf numFmtId="0" fontId="127" fillId="0" borderId="58" xfId="0" applyFont="1" applyBorder="1" applyAlignment="1">
      <alignment horizontal="right" vertical="center" wrapText="1" readingOrder="1"/>
    </xf>
    <xf numFmtId="0" fontId="127" fillId="0" borderId="59" xfId="0" applyFont="1" applyBorder="1" applyAlignment="1">
      <alignment horizontal="left" vertical="center" wrapText="1" indent="1" readingOrder="1"/>
    </xf>
    <xf numFmtId="0" fontId="127" fillId="0" borderId="60" xfId="0" applyFont="1" applyBorder="1" applyAlignment="1">
      <alignment horizontal="right" vertical="center" wrapText="1" readingOrder="1"/>
    </xf>
    <xf numFmtId="0" fontId="127" fillId="0" borderId="61" xfId="0" applyFont="1" applyBorder="1" applyAlignment="1">
      <alignment horizontal="right" vertical="center" wrapText="1" readingOrder="1"/>
    </xf>
    <xf numFmtId="0" fontId="128" fillId="0" borderId="59" xfId="0" applyFont="1" applyBorder="1" applyAlignment="1">
      <alignment horizontal="left" vertical="center" wrapText="1" indent="4" readingOrder="1"/>
    </xf>
    <xf numFmtId="0" fontId="128" fillId="0" borderId="60" xfId="0" applyFont="1" applyBorder="1" applyAlignment="1">
      <alignment horizontal="right" vertical="center" wrapText="1" readingOrder="1"/>
    </xf>
    <xf numFmtId="0" fontId="128" fillId="0" borderId="61" xfId="0" applyFont="1" applyBorder="1" applyAlignment="1">
      <alignment horizontal="right" vertical="center" wrapText="1" readingOrder="1"/>
    </xf>
    <xf numFmtId="0" fontId="127" fillId="0" borderId="62" xfId="0" applyFont="1" applyBorder="1" applyAlignment="1">
      <alignment horizontal="left" vertical="center" wrapText="1" indent="1" readingOrder="1"/>
    </xf>
    <xf numFmtId="0" fontId="129" fillId="66" borderId="51" xfId="0" applyFont="1" applyFill="1" applyBorder="1" applyAlignment="1">
      <alignment horizontal="left" vertical="center" wrapText="1" indent="1" readingOrder="1"/>
    </xf>
    <xf numFmtId="0" fontId="127" fillId="0" borderId="67" xfId="0" applyFont="1" applyBorder="1" applyAlignment="1">
      <alignment horizontal="left" vertical="center" wrapText="1" indent="1" readingOrder="1"/>
    </xf>
    <xf numFmtId="0" fontId="127" fillId="0" borderId="63" xfId="0" applyFont="1" applyBorder="1" applyAlignment="1">
      <alignment horizontal="right" vertical="center" wrapText="1" readingOrder="1"/>
    </xf>
    <xf numFmtId="0" fontId="127" fillId="0" borderId="64" xfId="0" applyFont="1" applyBorder="1" applyAlignment="1">
      <alignment horizontal="right" vertical="center" wrapText="1" readingOrder="1"/>
    </xf>
    <xf numFmtId="164" fontId="125" fillId="33" borderId="0" xfId="2" applyFont="1" applyFill="1" applyBorder="1" applyAlignment="1">
      <alignment vertical="center"/>
    </xf>
    <xf numFmtId="164" fontId="125" fillId="62" borderId="0" xfId="2" applyFont="1" applyFill="1" applyBorder="1" applyAlignment="1">
      <alignment horizontal="left" vertical="center"/>
    </xf>
    <xf numFmtId="164" fontId="131" fillId="62" borderId="0" xfId="2" applyFont="1" applyFill="1" applyBorder="1" applyAlignment="1">
      <alignment vertical="center" wrapText="1"/>
    </xf>
    <xf numFmtId="0" fontId="131" fillId="62" borderId="0" xfId="2" applyNumberFormat="1" applyFont="1" applyFill="1" applyBorder="1" applyAlignment="1">
      <alignment horizontal="center" vertical="center"/>
    </xf>
    <xf numFmtId="164" fontId="131" fillId="62" borderId="0" xfId="2" applyFont="1" applyFill="1" applyBorder="1" applyAlignment="1">
      <alignment vertical="center"/>
    </xf>
    <xf numFmtId="164" fontId="131" fillId="62" borderId="0" xfId="2" applyFont="1" applyFill="1" applyBorder="1" applyAlignment="1">
      <alignment horizontal="center"/>
    </xf>
    <xf numFmtId="164" fontId="132" fillId="0" borderId="0" xfId="2" applyFont="1" applyAlignment="1">
      <alignment horizontal="center"/>
    </xf>
    <xf numFmtId="164" fontId="130" fillId="62" borderId="0" xfId="2" applyFont="1" applyFill="1" applyBorder="1" applyAlignment="1">
      <alignment horizontal="center" vertical="center"/>
    </xf>
    <xf numFmtId="164" fontId="133" fillId="62" borderId="0" xfId="2" applyFont="1" applyFill="1" applyBorder="1" applyAlignment="1">
      <alignment horizontal="center" vertical="center" wrapText="1"/>
    </xf>
    <xf numFmtId="0" fontId="133" fillId="62" borderId="0" xfId="2" applyNumberFormat="1" applyFont="1" applyFill="1" applyBorder="1" applyAlignment="1">
      <alignment horizontal="center" vertical="center" wrapText="1"/>
    </xf>
    <xf numFmtId="164" fontId="133" fillId="62" borderId="0" xfId="2" applyFont="1" applyFill="1" applyBorder="1" applyAlignment="1">
      <alignment horizontal="center" vertical="center"/>
    </xf>
    <xf numFmtId="164" fontId="130" fillId="0" borderId="0" xfId="2" applyFont="1" applyAlignment="1">
      <alignment horizontal="center" vertical="center"/>
    </xf>
    <xf numFmtId="164" fontId="125" fillId="62" borderId="0" xfId="2" applyFont="1" applyFill="1" applyBorder="1" applyAlignment="1">
      <alignment horizontal="center" vertical="center" wrapText="1"/>
    </xf>
    <xf numFmtId="164" fontId="131" fillId="62" borderId="0" xfId="2" applyFont="1" applyFill="1" applyBorder="1" applyAlignment="1">
      <alignment horizontal="center" vertical="center" wrapText="1"/>
    </xf>
    <xf numFmtId="164" fontId="133" fillId="62" borderId="0" xfId="2" applyFont="1" applyFill="1" applyBorder="1" applyAlignment="1">
      <alignment horizontal="center" vertical="top" wrapText="1"/>
    </xf>
    <xf numFmtId="164" fontId="130" fillId="0" borderId="0" xfId="2" applyFont="1" applyAlignment="1">
      <alignment horizontal="center" vertical="top" wrapText="1"/>
    </xf>
    <xf numFmtId="0" fontId="125" fillId="61" borderId="41" xfId="2" applyNumberFormat="1" applyFont="1" applyFill="1" applyBorder="1" applyAlignment="1">
      <alignment horizontal="center" vertical="center" wrapText="1"/>
    </xf>
    <xf numFmtId="164" fontId="130" fillId="61" borderId="41" xfId="2" applyFont="1" applyFill="1" applyBorder="1" applyAlignment="1">
      <alignment horizontal="right" vertical="center"/>
    </xf>
    <xf numFmtId="164" fontId="130" fillId="0" borderId="0" xfId="2" applyFont="1" applyAlignment="1">
      <alignment horizontal="right" vertical="center"/>
    </xf>
    <xf numFmtId="164" fontId="130" fillId="33" borderId="10" xfId="2" applyFont="1" applyFill="1" applyBorder="1" applyAlignment="1">
      <alignment vertical="center"/>
    </xf>
    <xf numFmtId="164" fontId="125" fillId="33" borderId="10" xfId="2" applyFont="1" applyFill="1" applyBorder="1" applyAlignment="1">
      <alignment vertical="center" wrapText="1"/>
    </xf>
    <xf numFmtId="0" fontId="125" fillId="0" borderId="10" xfId="2" applyNumberFormat="1" applyFont="1" applyBorder="1" applyAlignment="1">
      <alignment horizontal="center" vertical="center" wrapText="1"/>
    </xf>
    <xf numFmtId="164" fontId="125" fillId="0" borderId="10" xfId="2" applyFont="1" applyBorder="1" applyAlignment="1">
      <alignment horizontal="right" vertical="center"/>
    </xf>
    <xf numFmtId="164" fontId="125" fillId="0" borderId="0" xfId="2" applyFont="1" applyAlignment="1">
      <alignment horizontal="right" vertical="center"/>
    </xf>
    <xf numFmtId="0" fontId="125" fillId="61" borderId="10" xfId="2" applyNumberFormat="1" applyFont="1" applyFill="1" applyBorder="1" applyAlignment="1">
      <alignment horizontal="center" vertical="center" wrapText="1"/>
    </xf>
    <xf numFmtId="164" fontId="125" fillId="61" borderId="10" xfId="2" applyFont="1" applyFill="1" applyBorder="1" applyAlignment="1">
      <alignment horizontal="right" vertical="center"/>
    </xf>
    <xf numFmtId="0" fontId="130" fillId="0" borderId="10" xfId="2" applyNumberFormat="1" applyFont="1" applyFill="1" applyBorder="1" applyAlignment="1">
      <alignment horizontal="center" vertical="center" wrapText="1"/>
    </xf>
    <xf numFmtId="165" fontId="125" fillId="0" borderId="10" xfId="2" applyNumberFormat="1" applyFont="1" applyBorder="1" applyAlignment="1">
      <alignment horizontal="right" vertical="center"/>
    </xf>
    <xf numFmtId="165" fontId="125" fillId="0" borderId="10" xfId="2" applyNumberFormat="1" applyFont="1" applyFill="1" applyBorder="1" applyAlignment="1">
      <alignment horizontal="right" vertical="center"/>
    </xf>
    <xf numFmtId="165" fontId="125" fillId="0" borderId="0" xfId="2" applyNumberFormat="1" applyFont="1" applyBorder="1" applyAlignment="1">
      <alignment horizontal="right" vertical="center"/>
    </xf>
    <xf numFmtId="9" fontId="125" fillId="33" borderId="0" xfId="1" applyFont="1" applyFill="1" applyAlignment="1">
      <alignment vertical="center"/>
    </xf>
    <xf numFmtId="164" fontId="130" fillId="33" borderId="10" xfId="2" applyFont="1" applyFill="1" applyBorder="1" applyAlignment="1">
      <alignment vertical="center" wrapText="1"/>
    </xf>
    <xf numFmtId="165" fontId="130" fillId="0" borderId="10" xfId="2" applyNumberFormat="1" applyFont="1" applyBorder="1" applyAlignment="1">
      <alignment horizontal="right" vertical="center"/>
    </xf>
    <xf numFmtId="165" fontId="130" fillId="0" borderId="0" xfId="2" applyNumberFormat="1" applyFont="1" applyBorder="1" applyAlignment="1">
      <alignment horizontal="right" vertical="center"/>
    </xf>
    <xf numFmtId="0" fontId="130" fillId="61" borderId="0" xfId="2" applyNumberFormat="1" applyFont="1" applyFill="1" applyBorder="1" applyAlignment="1">
      <alignment horizontal="center" vertical="center" wrapText="1"/>
    </xf>
    <xf numFmtId="164" fontId="125" fillId="61" borderId="0" xfId="2" applyFont="1" applyFill="1" applyBorder="1" applyAlignment="1">
      <alignment horizontal="right" vertical="center"/>
    </xf>
    <xf numFmtId="165" fontId="125" fillId="61" borderId="0" xfId="2" applyNumberFormat="1" applyFont="1" applyFill="1" applyBorder="1" applyAlignment="1">
      <alignment horizontal="right" vertical="center"/>
    </xf>
    <xf numFmtId="165" fontId="125" fillId="0" borderId="0" xfId="2" applyNumberFormat="1" applyFont="1" applyAlignment="1">
      <alignment horizontal="right" vertical="center"/>
    </xf>
    <xf numFmtId="164" fontId="130" fillId="33" borderId="41" xfId="2" applyFont="1" applyFill="1" applyBorder="1" applyAlignment="1">
      <alignment vertical="center"/>
    </xf>
    <xf numFmtId="164" fontId="125" fillId="33" borderId="41" xfId="2" applyFont="1" applyFill="1" applyBorder="1" applyAlignment="1">
      <alignment vertical="center" wrapText="1"/>
    </xf>
    <xf numFmtId="0" fontId="130" fillId="0" borderId="41" xfId="2" applyNumberFormat="1" applyFont="1" applyFill="1" applyBorder="1" applyAlignment="1">
      <alignment horizontal="center" vertical="center" wrapText="1"/>
    </xf>
    <xf numFmtId="165" fontId="125" fillId="0" borderId="41" xfId="2" applyNumberFormat="1" applyFont="1" applyFill="1" applyBorder="1" applyAlignment="1">
      <alignment horizontal="right" vertical="center"/>
    </xf>
    <xf numFmtId="165" fontId="125" fillId="0" borderId="0" xfId="2" applyNumberFormat="1" applyFont="1" applyFill="1" applyBorder="1" applyAlignment="1">
      <alignment horizontal="right" vertical="center"/>
    </xf>
    <xf numFmtId="164" fontId="134" fillId="33" borderId="10" xfId="2" applyFont="1" applyFill="1" applyBorder="1" applyAlignment="1">
      <alignment vertical="center"/>
    </xf>
    <xf numFmtId="164" fontId="125" fillId="0" borderId="10" xfId="2" applyFont="1" applyFill="1" applyBorder="1" applyAlignment="1">
      <alignment vertical="center" wrapText="1"/>
    </xf>
    <xf numFmtId="164" fontId="135" fillId="33" borderId="0" xfId="2" applyFont="1" applyFill="1" applyAlignment="1">
      <alignment vertical="center"/>
    </xf>
    <xf numFmtId="164" fontId="130" fillId="0" borderId="10" xfId="2" applyFont="1" applyFill="1" applyBorder="1" applyAlignment="1">
      <alignment vertical="center"/>
    </xf>
    <xf numFmtId="164" fontId="125" fillId="0" borderId="0" xfId="2" applyFont="1" applyFill="1" applyAlignment="1">
      <alignment vertical="center"/>
    </xf>
    <xf numFmtId="165" fontId="125" fillId="0" borderId="0" xfId="2" applyNumberFormat="1" applyFont="1" applyFill="1" applyAlignment="1">
      <alignment horizontal="right" vertical="center"/>
    </xf>
    <xf numFmtId="0" fontId="130" fillId="0" borderId="10" xfId="2" applyNumberFormat="1" applyFont="1" applyBorder="1" applyAlignment="1">
      <alignment horizontal="center" vertical="center" wrapText="1"/>
    </xf>
    <xf numFmtId="0" fontId="130" fillId="61" borderId="10" xfId="2" applyNumberFormat="1" applyFont="1" applyFill="1" applyBorder="1" applyAlignment="1">
      <alignment horizontal="center" vertical="center" wrapText="1"/>
    </xf>
    <xf numFmtId="165" fontId="130" fillId="61" borderId="10" xfId="2" applyNumberFormat="1" applyFont="1" applyFill="1" applyBorder="1" applyAlignment="1">
      <alignment horizontal="right" vertical="center"/>
    </xf>
    <xf numFmtId="0" fontId="125" fillId="33" borderId="0" xfId="2" applyNumberFormat="1" applyFont="1" applyFill="1" applyAlignment="1">
      <alignment vertical="center"/>
    </xf>
    <xf numFmtId="164" fontId="125" fillId="0" borderId="0" xfId="2" applyFont="1"/>
    <xf numFmtId="164" fontId="125" fillId="33" borderId="0" xfId="2" applyFont="1" applyFill="1" applyAlignment="1">
      <alignment vertical="center" wrapText="1"/>
    </xf>
    <xf numFmtId="0" fontId="125" fillId="33" borderId="0" xfId="2" applyNumberFormat="1" applyFont="1" applyFill="1" applyAlignment="1">
      <alignment horizontal="center" vertical="center"/>
    </xf>
    <xf numFmtId="164" fontId="125" fillId="33" borderId="0" xfId="2" applyFont="1" applyFill="1" applyAlignment="1">
      <alignment horizontal="left" vertical="center"/>
    </xf>
    <xf numFmtId="164" fontId="125" fillId="62" borderId="0" xfId="2" applyFont="1" applyFill="1" applyBorder="1" applyAlignment="1">
      <alignment horizontal="left" vertical="center" wrapText="1"/>
    </xf>
    <xf numFmtId="0" fontId="131" fillId="62" borderId="0" xfId="2" applyNumberFormat="1" applyFont="1" applyFill="1" applyBorder="1" applyAlignment="1">
      <alignment vertical="center"/>
    </xf>
    <xf numFmtId="164" fontId="130" fillId="62" borderId="0" xfId="2" applyFont="1" applyFill="1" applyBorder="1" applyAlignment="1">
      <alignment horizontal="center" vertical="center" wrapText="1"/>
    </xf>
    <xf numFmtId="0" fontId="130" fillId="61" borderId="41" xfId="2" applyNumberFormat="1" applyFont="1" applyFill="1" applyBorder="1" applyAlignment="1">
      <alignment horizontal="center" vertical="center" wrapText="1"/>
    </xf>
    <xf numFmtId="164" fontId="125" fillId="61" borderId="41" xfId="2" applyFont="1" applyFill="1" applyBorder="1" applyAlignment="1">
      <alignment horizontal="right" vertical="center"/>
    </xf>
    <xf numFmtId="164" fontId="125" fillId="0" borderId="10" xfId="2" applyFont="1" applyFill="1" applyBorder="1" applyAlignment="1">
      <alignment horizontal="right" vertical="center"/>
    </xf>
    <xf numFmtId="164" fontId="130" fillId="0" borderId="10" xfId="2" applyFont="1" applyBorder="1" applyAlignment="1">
      <alignment vertical="center" wrapText="1"/>
    </xf>
    <xf numFmtId="164" fontId="125" fillId="0" borderId="10" xfId="2" applyFont="1" applyBorder="1" applyAlignment="1">
      <alignment vertical="center" wrapText="1"/>
    </xf>
    <xf numFmtId="165" fontId="125" fillId="33" borderId="0" xfId="2" applyNumberFormat="1" applyFont="1" applyFill="1" applyAlignment="1">
      <alignment vertical="center"/>
    </xf>
    <xf numFmtId="164" fontId="125" fillId="0" borderId="10" xfId="2" applyFont="1" applyFill="1" applyBorder="1" applyAlignment="1">
      <alignment vertical="center"/>
    </xf>
    <xf numFmtId="165" fontId="125" fillId="0" borderId="10" xfId="2" applyNumberFormat="1" applyFont="1" applyFill="1" applyBorder="1" applyAlignment="1">
      <alignment vertical="center"/>
    </xf>
    <xf numFmtId="165" fontId="130" fillId="0" borderId="10" xfId="2" applyNumberFormat="1" applyFont="1" applyFill="1" applyBorder="1" applyAlignment="1">
      <alignment horizontal="right" vertical="center"/>
    </xf>
    <xf numFmtId="165" fontId="125" fillId="61" borderId="10" xfId="2" applyNumberFormat="1" applyFont="1" applyFill="1" applyBorder="1" applyAlignment="1">
      <alignment horizontal="right" vertical="center"/>
    </xf>
    <xf numFmtId="164" fontId="130" fillId="0" borderId="10" xfId="2" applyFont="1" applyFill="1" applyBorder="1" applyAlignment="1">
      <alignment vertical="center" wrapText="1"/>
    </xf>
    <xf numFmtId="0" fontId="125" fillId="61" borderId="10" xfId="2" applyNumberFormat="1" applyFont="1" applyFill="1" applyBorder="1" applyAlignment="1">
      <alignment vertical="center"/>
    </xf>
    <xf numFmtId="164" fontId="125" fillId="33" borderId="0" xfId="2" applyFont="1" applyFill="1" applyAlignment="1">
      <alignment horizontal="left" vertical="center" wrapText="1"/>
    </xf>
    <xf numFmtId="0" fontId="136" fillId="33" borderId="0" xfId="2" applyNumberFormat="1" applyFont="1" applyFill="1" applyAlignment="1">
      <alignment vertical="center"/>
    </xf>
    <xf numFmtId="164" fontId="130" fillId="61" borderId="42" xfId="2" applyFont="1" applyFill="1" applyBorder="1" applyAlignment="1">
      <alignment vertical="center"/>
    </xf>
    <xf numFmtId="165" fontId="133" fillId="62" borderId="0" xfId="2" applyNumberFormat="1" applyFont="1" applyFill="1" applyBorder="1" applyAlignment="1">
      <alignment horizontal="center" vertical="center" wrapText="1"/>
    </xf>
    <xf numFmtId="165" fontId="125" fillId="0" borderId="0" xfId="2" applyNumberFormat="1" applyFont="1" applyFill="1" applyAlignment="1">
      <alignment vertical="center"/>
    </xf>
    <xf numFmtId="165" fontId="133" fillId="62" borderId="0" xfId="2" applyNumberFormat="1" applyFont="1" applyFill="1" applyBorder="1" applyAlignment="1">
      <alignment horizontal="center" vertical="top" wrapText="1"/>
    </xf>
    <xf numFmtId="164" fontId="130" fillId="61" borderId="41" xfId="2" applyFont="1" applyFill="1" applyBorder="1" applyAlignment="1">
      <alignment vertical="center"/>
    </xf>
    <xf numFmtId="165" fontId="130" fillId="61" borderId="41" xfId="2" applyNumberFormat="1" applyFont="1" applyFill="1" applyBorder="1" applyAlignment="1">
      <alignment horizontal="center" vertical="center"/>
    </xf>
    <xf numFmtId="9" fontId="125" fillId="0" borderId="0" xfId="1" applyFont="1" applyFill="1" applyAlignment="1">
      <alignment vertical="center"/>
    </xf>
    <xf numFmtId="164" fontId="138" fillId="0" borderId="10" xfId="2" applyFont="1" applyFill="1" applyBorder="1" applyAlignment="1">
      <alignment vertical="center"/>
    </xf>
    <xf numFmtId="165" fontId="138" fillId="0" borderId="10" xfId="2" applyNumberFormat="1" applyFont="1" applyFill="1" applyBorder="1" applyAlignment="1">
      <alignment horizontal="right" vertical="center"/>
    </xf>
    <xf numFmtId="164" fontId="139" fillId="0" borderId="10" xfId="2" applyFont="1" applyFill="1" applyBorder="1" applyAlignment="1">
      <alignment vertical="center"/>
    </xf>
    <xf numFmtId="0" fontId="139" fillId="0" borderId="10" xfId="2" applyNumberFormat="1" applyFont="1" applyFill="1" applyBorder="1" applyAlignment="1">
      <alignment horizontal="center" vertical="center" wrapText="1"/>
    </xf>
    <xf numFmtId="164" fontId="130" fillId="61" borderId="70" xfId="2" applyFont="1" applyFill="1" applyBorder="1" applyAlignment="1">
      <alignment vertical="center"/>
    </xf>
    <xf numFmtId="0" fontId="134" fillId="0" borderId="10" xfId="2" applyNumberFormat="1" applyFont="1" applyFill="1" applyBorder="1" applyAlignment="1">
      <alignment horizontal="center" vertical="center" wrapText="1"/>
    </xf>
    <xf numFmtId="164" fontId="125" fillId="0" borderId="10" xfId="2" applyFont="1" applyFill="1" applyBorder="1" applyAlignment="1">
      <alignment horizontal="left" vertical="center" indent="1"/>
    </xf>
    <xf numFmtId="164" fontId="130" fillId="61" borderId="10" xfId="2" applyFont="1" applyFill="1" applyBorder="1" applyAlignment="1">
      <alignment vertical="center"/>
    </xf>
    <xf numFmtId="164" fontId="130" fillId="0" borderId="0" xfId="2" applyFont="1" applyFill="1" applyAlignment="1">
      <alignment vertical="center"/>
    </xf>
    <xf numFmtId="0" fontId="130" fillId="0" borderId="0" xfId="2" applyNumberFormat="1" applyFont="1" applyFill="1" applyBorder="1" applyAlignment="1">
      <alignment horizontal="center" vertical="center" wrapText="1"/>
    </xf>
    <xf numFmtId="164" fontId="125" fillId="0" borderId="0" xfId="2" quotePrefix="1" applyFont="1" applyFill="1" applyAlignment="1">
      <alignment vertical="center" wrapText="1"/>
    </xf>
    <xf numFmtId="164" fontId="130" fillId="0" borderId="0" xfId="2" applyFont="1" applyFill="1" applyAlignment="1">
      <alignment horizontal="right" vertical="center"/>
    </xf>
    <xf numFmtId="165" fontId="130" fillId="0" borderId="0" xfId="2" applyNumberFormat="1" applyFont="1" applyFill="1" applyAlignment="1">
      <alignment horizontal="right" vertical="center"/>
    </xf>
    <xf numFmtId="165" fontId="130" fillId="0" borderId="0" xfId="2" applyNumberFormat="1" applyFont="1" applyFill="1" applyBorder="1" applyAlignment="1">
      <alignment horizontal="right" vertical="center"/>
    </xf>
    <xf numFmtId="164" fontId="125" fillId="0" borderId="0" xfId="2" applyFont="1" applyFill="1" applyAlignment="1">
      <alignment horizontal="left" vertical="center"/>
    </xf>
    <xf numFmtId="0" fontId="125" fillId="0" borderId="0" xfId="2" applyNumberFormat="1" applyFont="1" applyFill="1" applyAlignment="1">
      <alignment vertical="center" wrapText="1"/>
    </xf>
    <xf numFmtId="0" fontId="137" fillId="0" borderId="0" xfId="0" applyFont="1"/>
    <xf numFmtId="164" fontId="131" fillId="62" borderId="36" xfId="2" applyFont="1" applyFill="1" applyBorder="1" applyAlignment="1">
      <alignment horizontal="left" vertical="center"/>
    </xf>
    <xf numFmtId="164" fontId="131" fillId="62" borderId="37" xfId="2" applyFont="1" applyFill="1" applyBorder="1" applyAlignment="1">
      <alignment horizontal="center" vertical="center"/>
    </xf>
    <xf numFmtId="164" fontId="131" fillId="62" borderId="37" xfId="2" applyFont="1" applyFill="1" applyBorder="1" applyAlignment="1">
      <alignment vertical="center"/>
    </xf>
    <xf numFmtId="164" fontId="131" fillId="62" borderId="38" xfId="2" applyFont="1" applyFill="1" applyBorder="1" applyAlignment="1">
      <alignment horizontal="center"/>
    </xf>
    <xf numFmtId="164" fontId="133" fillId="62" borderId="39" xfId="2" applyFont="1" applyFill="1" applyBorder="1" applyAlignment="1">
      <alignment horizontal="center" vertical="center"/>
    </xf>
    <xf numFmtId="164" fontId="133" fillId="62" borderId="40" xfId="2" applyFont="1" applyFill="1" applyBorder="1" applyAlignment="1">
      <alignment horizontal="center" vertical="center" wrapText="1"/>
    </xf>
    <xf numFmtId="164" fontId="131" fillId="62" borderId="39" xfId="2" applyFont="1" applyFill="1" applyBorder="1" applyAlignment="1">
      <alignment horizontal="center" vertical="center" wrapText="1"/>
    </xf>
    <xf numFmtId="164" fontId="133" fillId="62" borderId="40" xfId="2" applyFont="1" applyFill="1" applyBorder="1" applyAlignment="1">
      <alignment horizontal="center" vertical="top" wrapText="1"/>
    </xf>
    <xf numFmtId="164" fontId="130" fillId="61" borderId="10" xfId="2" applyFont="1" applyFill="1" applyBorder="1" applyAlignment="1">
      <alignment horizontal="right" vertical="center"/>
    </xf>
    <xf numFmtId="164" fontId="130" fillId="61" borderId="10" xfId="2" applyFont="1" applyFill="1" applyBorder="1" applyAlignment="1">
      <alignment horizontal="justify" vertical="center" wrapText="1"/>
    </xf>
    <xf numFmtId="164" fontId="130" fillId="0" borderId="10" xfId="2" applyFont="1" applyBorder="1" applyAlignment="1">
      <alignment vertical="center"/>
    </xf>
    <xf numFmtId="164" fontId="125" fillId="0" borderId="10" xfId="2" applyFont="1" applyFill="1" applyBorder="1" applyAlignment="1">
      <alignment horizontal="left" vertical="center" wrapText="1"/>
    </xf>
    <xf numFmtId="164" fontId="125" fillId="0" borderId="0" xfId="2" applyFont="1" applyFill="1" applyAlignment="1">
      <alignment horizontal="right" vertical="center"/>
    </xf>
    <xf numFmtId="164" fontId="125" fillId="0" borderId="10" xfId="2" applyFont="1" applyBorder="1" applyAlignment="1">
      <alignment horizontal="left" vertical="center" wrapText="1"/>
    </xf>
    <xf numFmtId="164" fontId="125" fillId="0" borderId="10" xfId="2" applyFont="1" applyBorder="1" applyAlignment="1">
      <alignment vertical="center"/>
    </xf>
    <xf numFmtId="164" fontId="125" fillId="0" borderId="0" xfId="2" applyFont="1" applyFill="1" applyBorder="1" applyAlignment="1">
      <alignment horizontal="right" vertical="center"/>
    </xf>
    <xf numFmtId="164" fontId="125" fillId="0" borderId="10" xfId="2" applyFont="1" applyBorder="1" applyAlignment="1">
      <alignment horizontal="justify" vertical="center"/>
    </xf>
    <xf numFmtId="164" fontId="137" fillId="0" borderId="0" xfId="2" applyFont="1"/>
    <xf numFmtId="164" fontId="125" fillId="61" borderId="10" xfId="2" applyFont="1" applyFill="1" applyBorder="1" applyAlignment="1">
      <alignment vertical="center"/>
    </xf>
    <xf numFmtId="164" fontId="125" fillId="61" borderId="10" xfId="2" applyNumberFormat="1" applyFont="1" applyFill="1" applyBorder="1" applyAlignment="1">
      <alignment vertical="center"/>
    </xf>
    <xf numFmtId="164" fontId="125" fillId="0" borderId="10" xfId="2" applyFont="1" applyBorder="1" applyAlignment="1">
      <alignment horizontal="justify" vertical="center" wrapText="1"/>
    </xf>
    <xf numFmtId="164" fontId="125" fillId="33" borderId="0" xfId="2" applyFont="1" applyFill="1" applyAlignment="1">
      <alignment horizontal="center" vertical="center"/>
    </xf>
    <xf numFmtId="164" fontId="133" fillId="62" borderId="36" xfId="2" applyFont="1" applyFill="1" applyBorder="1" applyAlignment="1">
      <alignment horizontal="center" vertical="center" wrapText="1"/>
    </xf>
    <xf numFmtId="164" fontId="133" fillId="62" borderId="44" xfId="2" applyFont="1" applyFill="1" applyBorder="1" applyAlignment="1">
      <alignment horizontal="center" vertical="center" wrapText="1"/>
    </xf>
    <xf numFmtId="164" fontId="133" fillId="62" borderId="45" xfId="2" applyFont="1" applyFill="1" applyBorder="1" applyAlignment="1">
      <alignment horizontal="center" vertical="center" wrapText="1"/>
    </xf>
    <xf numFmtId="165" fontId="130" fillId="0" borderId="10" xfId="2" applyNumberFormat="1" applyFont="1" applyFill="1" applyBorder="1" applyAlignment="1">
      <alignment horizontal="justify" vertical="center" wrapText="1"/>
    </xf>
    <xf numFmtId="165" fontId="125" fillId="0" borderId="10" xfId="2" applyNumberFormat="1" applyFont="1" applyFill="1" applyBorder="1"/>
    <xf numFmtId="165" fontId="130" fillId="0" borderId="0" xfId="2" applyNumberFormat="1" applyFont="1" applyFill="1" applyAlignment="1">
      <alignment vertical="center"/>
    </xf>
    <xf numFmtId="165" fontId="125" fillId="0" borderId="10" xfId="2" applyNumberFormat="1" applyFont="1" applyFill="1" applyBorder="1" applyAlignment="1">
      <alignment horizontal="right" vertical="center" wrapText="1"/>
    </xf>
    <xf numFmtId="164" fontId="125" fillId="0" borderId="10" xfId="2" applyFont="1" applyFill="1" applyBorder="1"/>
    <xf numFmtId="164" fontId="125" fillId="0" borderId="0" xfId="2" applyFont="1" applyFill="1"/>
    <xf numFmtId="164" fontId="125" fillId="0" borderId="0" xfId="2" applyFont="1" applyFill="1" applyBorder="1" applyAlignment="1">
      <alignment horizontal="left" vertical="center" wrapText="1"/>
    </xf>
    <xf numFmtId="165" fontId="125" fillId="0" borderId="0" xfId="2" applyNumberFormat="1" applyFont="1" applyFill="1"/>
    <xf numFmtId="164" fontId="133" fillId="62" borderId="43" xfId="2" applyFont="1" applyFill="1" applyBorder="1" applyAlignment="1">
      <alignment horizontal="center" vertical="center" wrapText="1"/>
    </xf>
    <xf numFmtId="164" fontId="133" fillId="62" borderId="34" xfId="2" applyFont="1" applyFill="1" applyBorder="1" applyAlignment="1">
      <alignment horizontal="center" vertical="center" wrapText="1"/>
    </xf>
    <xf numFmtId="164" fontId="133" fillId="62" borderId="42" xfId="2" applyFont="1" applyFill="1" applyBorder="1" applyAlignment="1">
      <alignment horizontal="center" vertical="center" wrapText="1"/>
    </xf>
    <xf numFmtId="164" fontId="130" fillId="65" borderId="10" xfId="2" applyFont="1" applyFill="1" applyBorder="1" applyAlignment="1">
      <alignment horizontal="left" vertical="center" wrapText="1"/>
    </xf>
    <xf numFmtId="164" fontId="130" fillId="65" borderId="10" xfId="2" applyFont="1" applyFill="1" applyBorder="1" applyAlignment="1">
      <alignment horizontal="justify" vertical="center"/>
    </xf>
    <xf numFmtId="164" fontId="125" fillId="65" borderId="10" xfId="2" applyFont="1" applyFill="1" applyBorder="1" applyAlignment="1"/>
    <xf numFmtId="164" fontId="125" fillId="65" borderId="0" xfId="2" applyFont="1" applyFill="1"/>
    <xf numFmtId="164" fontId="125" fillId="65" borderId="0" xfId="2" applyFont="1" applyFill="1" applyAlignment="1">
      <alignment vertical="center"/>
    </xf>
    <xf numFmtId="164" fontId="125" fillId="0" borderId="0" xfId="2" applyFont="1" applyFill="1" applyBorder="1"/>
    <xf numFmtId="164" fontId="125" fillId="0" borderId="35" xfId="2" applyFont="1" applyFill="1" applyBorder="1" applyAlignment="1">
      <alignment horizontal="left" vertical="center" wrapText="1"/>
    </xf>
    <xf numFmtId="164" fontId="125" fillId="0" borderId="35" xfId="2" applyFont="1" applyFill="1" applyBorder="1" applyAlignment="1"/>
    <xf numFmtId="164" fontId="130" fillId="61" borderId="0" xfId="2" applyFont="1" applyFill="1" applyAlignment="1">
      <alignment vertical="center"/>
    </xf>
    <xf numFmtId="164" fontId="130" fillId="65" borderId="0" xfId="2" applyFont="1" applyFill="1" applyAlignment="1">
      <alignment vertical="center"/>
    </xf>
    <xf numFmtId="190" fontId="129" fillId="66" borderId="66" xfId="0" applyNumberFormat="1" applyFont="1" applyFill="1" applyBorder="1" applyAlignment="1">
      <alignment horizontal="right" vertical="center" wrapText="1" readingOrder="1"/>
    </xf>
    <xf numFmtId="190" fontId="127" fillId="0" borderId="69" xfId="0" applyNumberFormat="1" applyFont="1" applyBorder="1" applyAlignment="1">
      <alignment horizontal="right" vertical="center" wrapText="1" readingOrder="1"/>
    </xf>
    <xf numFmtId="190" fontId="129" fillId="66" borderId="65" xfId="0" applyNumberFormat="1" applyFont="1" applyFill="1" applyBorder="1" applyAlignment="1">
      <alignment horizontal="right" vertical="center" wrapText="1" readingOrder="1"/>
    </xf>
    <xf numFmtId="190" fontId="127" fillId="0" borderId="68" xfId="0" applyNumberFormat="1" applyFont="1" applyBorder="1" applyAlignment="1">
      <alignment horizontal="right" vertical="center" wrapText="1" readingOrder="1"/>
    </xf>
    <xf numFmtId="190" fontId="127" fillId="0" borderId="64" xfId="0" applyNumberFormat="1" applyFont="1" applyBorder="1" applyAlignment="1">
      <alignment horizontal="right" vertical="center" wrapText="1" readingOrder="1"/>
    </xf>
    <xf numFmtId="190" fontId="127" fillId="0" borderId="63" xfId="0" applyNumberFormat="1" applyFont="1" applyBorder="1" applyAlignment="1">
      <alignment horizontal="right" vertical="center" wrapText="1" readingOrder="1"/>
    </xf>
    <xf numFmtId="164" fontId="130" fillId="61" borderId="0" xfId="2" applyFont="1" applyFill="1" applyBorder="1" applyAlignment="1">
      <alignment vertical="center"/>
    </xf>
    <xf numFmtId="0" fontId="127" fillId="0" borderId="60" xfId="0" applyFont="1" applyBorder="1" applyAlignment="1">
      <alignment horizontal="right" wrapText="1" readingOrder="1"/>
    </xf>
    <xf numFmtId="0" fontId="127" fillId="0" borderId="61" xfId="0" applyFont="1" applyBorder="1" applyAlignment="1">
      <alignment horizontal="right" wrapText="1" readingOrder="1"/>
    </xf>
    <xf numFmtId="0" fontId="129" fillId="66" borderId="65" xfId="0" applyFont="1" applyFill="1" applyBorder="1" applyAlignment="1">
      <alignment horizontal="right" wrapText="1" readingOrder="1"/>
    </xf>
    <xf numFmtId="0" fontId="129" fillId="66" borderId="66" xfId="0" applyFont="1" applyFill="1" applyBorder="1" applyAlignment="1">
      <alignment horizontal="right" wrapText="1" readingOrder="1"/>
    </xf>
    <xf numFmtId="0" fontId="127" fillId="0" borderId="68" xfId="0" applyFont="1" applyBorder="1" applyAlignment="1">
      <alignment horizontal="right" wrapText="1" readingOrder="1"/>
    </xf>
    <xf numFmtId="0" fontId="127" fillId="0" borderId="69" xfId="0" applyFont="1" applyBorder="1" applyAlignment="1">
      <alignment horizontal="right" wrapText="1" readingOrder="1"/>
    </xf>
    <xf numFmtId="0" fontId="127" fillId="0" borderId="63" xfId="0" applyFont="1" applyBorder="1" applyAlignment="1">
      <alignment horizontal="right" wrapText="1" readingOrder="1"/>
    </xf>
    <xf numFmtId="0" fontId="127" fillId="0" borderId="64" xfId="0" applyFont="1" applyBorder="1" applyAlignment="1">
      <alignment horizontal="right" wrapText="1" readingOrder="1"/>
    </xf>
    <xf numFmtId="191" fontId="127" fillId="0" borderId="61" xfId="0" applyNumberFormat="1" applyFont="1" applyBorder="1" applyAlignment="1">
      <alignment horizontal="right" vertical="center" wrapText="1" readingOrder="1"/>
    </xf>
    <xf numFmtId="0" fontId="129" fillId="66" borderId="66" xfId="0" applyFont="1" applyFill="1" applyBorder="1" applyAlignment="1">
      <alignment horizontal="right" vertical="center" wrapText="1" readingOrder="1"/>
    </xf>
    <xf numFmtId="0" fontId="129" fillId="66" borderId="65" xfId="0" applyFont="1" applyFill="1" applyBorder="1" applyAlignment="1">
      <alignment horizontal="right" vertical="center" wrapText="1" readingOrder="1"/>
    </xf>
    <xf numFmtId="0" fontId="127" fillId="0" borderId="69" xfId="0" applyFont="1" applyBorder="1" applyAlignment="1">
      <alignment horizontal="right" vertical="center" wrapText="1" readingOrder="1"/>
    </xf>
    <xf numFmtId="0" fontId="127" fillId="0" borderId="68" xfId="0" applyFont="1" applyBorder="1" applyAlignment="1">
      <alignment horizontal="right" vertical="center" wrapText="1" readingOrder="1"/>
    </xf>
    <xf numFmtId="164" fontId="130" fillId="61" borderId="10" xfId="2" applyFont="1" applyFill="1" applyBorder="1" applyAlignment="1">
      <alignment vertical="center"/>
    </xf>
    <xf numFmtId="164" fontId="130" fillId="0" borderId="10" xfId="2" applyFont="1" applyFill="1" applyBorder="1" applyAlignment="1">
      <alignment vertical="center" wrapText="1"/>
    </xf>
    <xf numFmtId="164" fontId="130" fillId="0" borderId="10" xfId="2" applyFont="1" applyFill="1" applyBorder="1" applyAlignment="1">
      <alignment vertical="center"/>
    </xf>
    <xf numFmtId="164" fontId="125" fillId="0" borderId="10" xfId="2" applyFont="1" applyFill="1" applyBorder="1" applyAlignment="1">
      <alignment vertical="center"/>
    </xf>
    <xf numFmtId="164" fontId="133" fillId="62" borderId="0" xfId="2" applyFont="1" applyFill="1" applyBorder="1" applyAlignment="1">
      <alignment horizontal="center" vertical="center" wrapText="1" shrinkToFit="1"/>
    </xf>
    <xf numFmtId="0" fontId="133" fillId="62" borderId="0" xfId="2" applyNumberFormat="1" applyFont="1" applyFill="1" applyBorder="1" applyAlignment="1">
      <alignment horizontal="center" vertical="center" wrapText="1" shrinkToFit="1"/>
    </xf>
    <xf numFmtId="164" fontId="133" fillId="62" borderId="0" xfId="2" applyFont="1" applyFill="1" applyBorder="1" applyAlignment="1">
      <alignment horizontal="center" vertical="top" wrapText="1" shrinkToFit="1"/>
    </xf>
    <xf numFmtId="0" fontId="137" fillId="0" borderId="0" xfId="0" applyFont="1" applyAlignment="1">
      <alignment wrapText="1" shrinkToFit="1"/>
    </xf>
    <xf numFmtId="164" fontId="133" fillId="0" borderId="0" xfId="2" applyFont="1" applyFill="1" applyBorder="1" applyAlignment="1">
      <alignment horizontal="center" vertical="center" wrapText="1" shrinkToFit="1"/>
    </xf>
    <xf numFmtId="0" fontId="133" fillId="0" borderId="0" xfId="2" applyNumberFormat="1" applyFont="1" applyFill="1" applyBorder="1" applyAlignment="1">
      <alignment horizontal="center" vertical="center" wrapText="1" shrinkToFit="1"/>
    </xf>
    <xf numFmtId="164" fontId="131" fillId="0" borderId="0" xfId="2" applyFont="1" applyFill="1" applyBorder="1" applyAlignment="1">
      <alignment horizontal="center" vertical="center" wrapText="1" shrinkToFit="1"/>
    </xf>
    <xf numFmtId="0" fontId="131" fillId="0" borderId="0" xfId="0" applyFont="1" applyFill="1" applyAlignment="1">
      <alignment wrapText="1" shrinkToFit="1"/>
    </xf>
    <xf numFmtId="164" fontId="133" fillId="0" borderId="0" xfId="2" applyFont="1" applyFill="1" applyBorder="1" applyAlignment="1">
      <alignment horizontal="center" vertical="top" wrapText="1" shrinkToFit="1"/>
    </xf>
    <xf numFmtId="0" fontId="133" fillId="62" borderId="0" xfId="0" applyFont="1" applyFill="1" applyAlignment="1">
      <alignment horizontal="center" wrapText="1" shrinkToFit="1"/>
    </xf>
    <xf numFmtId="165" fontId="130" fillId="0" borderId="42" xfId="2" applyNumberFormat="1" applyFont="1" applyFill="1" applyBorder="1" applyAlignment="1">
      <alignment horizontal="right" vertical="center"/>
    </xf>
    <xf numFmtId="165" fontId="130" fillId="0" borderId="34" xfId="2" applyNumberFormat="1" applyFont="1" applyBorder="1" applyAlignment="1">
      <alignment horizontal="right" vertical="center"/>
    </xf>
    <xf numFmtId="0" fontId="130" fillId="0" borderId="34" xfId="2" applyNumberFormat="1" applyFont="1" applyBorder="1" applyAlignment="1">
      <alignment horizontal="center" vertical="center" wrapText="1"/>
    </xf>
    <xf numFmtId="164" fontId="130" fillId="0" borderId="70" xfId="2" applyFont="1" applyBorder="1" applyAlignment="1">
      <alignment horizontal="left" vertical="center" wrapText="1"/>
    </xf>
    <xf numFmtId="164" fontId="130" fillId="0" borderId="10" xfId="2" applyFont="1" applyBorder="1" applyAlignment="1">
      <alignment horizontal="left" vertical="center" wrapText="1"/>
    </xf>
    <xf numFmtId="165" fontId="125" fillId="65" borderId="10" xfId="2" applyNumberFormat="1" applyFont="1" applyFill="1" applyBorder="1" applyAlignment="1">
      <alignment horizontal="right" vertical="center"/>
    </xf>
    <xf numFmtId="165" fontId="130" fillId="61" borderId="42" xfId="2" applyNumberFormat="1" applyFont="1" applyFill="1" applyBorder="1" applyAlignment="1">
      <alignment horizontal="right" vertical="center"/>
    </xf>
    <xf numFmtId="165" fontId="130" fillId="61" borderId="34" xfId="2" applyNumberFormat="1" applyFont="1" applyFill="1" applyBorder="1" applyAlignment="1">
      <alignment horizontal="right" vertical="center"/>
    </xf>
    <xf numFmtId="165" fontId="130" fillId="65" borderId="10" xfId="2" applyNumberFormat="1" applyFont="1" applyFill="1" applyBorder="1" applyAlignment="1">
      <alignment horizontal="right" vertical="center"/>
    </xf>
    <xf numFmtId="165" fontId="125" fillId="0" borderId="42" xfId="2" applyNumberFormat="1" applyFont="1" applyFill="1" applyBorder="1" applyAlignment="1">
      <alignment horizontal="right" vertical="center"/>
    </xf>
    <xf numFmtId="165" fontId="125" fillId="65" borderId="10" xfId="2" applyNumberFormat="1" applyFont="1" applyFill="1" applyBorder="1" applyAlignment="1">
      <alignment vertical="center"/>
    </xf>
    <xf numFmtId="2" fontId="125" fillId="61" borderId="71" xfId="2" applyNumberFormat="1" applyFont="1" applyFill="1" applyBorder="1" applyAlignment="1">
      <alignment horizontal="right" vertical="center"/>
    </xf>
    <xf numFmtId="2" fontId="125" fillId="61" borderId="72" xfId="2" applyNumberFormat="1" applyFont="1" applyFill="1" applyBorder="1" applyAlignment="1">
      <alignment horizontal="right" vertical="center"/>
    </xf>
    <xf numFmtId="2" fontId="130" fillId="61" borderId="72" xfId="2" applyNumberFormat="1" applyFont="1" applyFill="1" applyBorder="1" applyAlignment="1">
      <alignment horizontal="center" vertical="center" wrapText="1"/>
    </xf>
    <xf numFmtId="164" fontId="138" fillId="0" borderId="10" xfId="2" applyFont="1" applyFill="1" applyBorder="1" applyAlignment="1">
      <alignment horizontal="left" vertical="center" indent="1"/>
    </xf>
    <xf numFmtId="165" fontId="125" fillId="65" borderId="42" xfId="2" applyNumberFormat="1" applyFont="1" applyFill="1" applyBorder="1" applyAlignment="1">
      <alignment horizontal="right" vertical="center"/>
    </xf>
    <xf numFmtId="165" fontId="125" fillId="65" borderId="34" xfId="2" applyNumberFormat="1" applyFont="1" applyFill="1" applyBorder="1" applyAlignment="1">
      <alignment horizontal="right" vertical="center"/>
    </xf>
    <xf numFmtId="0" fontId="130" fillId="0" borderId="34" xfId="2" applyNumberFormat="1" applyFont="1" applyFill="1" applyBorder="1" applyAlignment="1">
      <alignment horizontal="center" vertical="center" wrapText="1"/>
    </xf>
    <xf numFmtId="165" fontId="130" fillId="65" borderId="42" xfId="2" applyNumberFormat="1" applyFont="1" applyFill="1" applyBorder="1" applyAlignment="1">
      <alignment horizontal="right" vertical="center"/>
    </xf>
    <xf numFmtId="165" fontId="130" fillId="65" borderId="34" xfId="2" applyNumberFormat="1" applyFont="1" applyFill="1" applyBorder="1" applyAlignment="1">
      <alignment horizontal="right" vertical="center"/>
    </xf>
    <xf numFmtId="164" fontId="125" fillId="0" borderId="10" xfId="2" applyFont="1" applyFill="1" applyBorder="1" applyAlignment="1">
      <alignment horizontal="left" vertical="center"/>
    </xf>
    <xf numFmtId="165" fontId="138" fillId="65" borderId="41" xfId="2" applyNumberFormat="1" applyFont="1" applyFill="1" applyBorder="1" applyAlignment="1">
      <alignment horizontal="right" vertical="center"/>
    </xf>
    <xf numFmtId="164" fontId="138" fillId="0" borderId="41" xfId="2" applyFont="1" applyFill="1" applyBorder="1" applyAlignment="1">
      <alignment horizontal="left" vertical="center"/>
    </xf>
    <xf numFmtId="165" fontId="125" fillId="65" borderId="42" xfId="2" applyNumberFormat="1" applyFont="1" applyFill="1" applyBorder="1" applyAlignment="1">
      <alignment vertical="center"/>
    </xf>
    <xf numFmtId="165" fontId="125" fillId="65" borderId="34" xfId="2" applyNumberFormat="1" applyFont="1" applyFill="1" applyBorder="1" applyAlignment="1">
      <alignment vertical="center"/>
    </xf>
    <xf numFmtId="164" fontId="125" fillId="0" borderId="70" xfId="2" applyFont="1" applyFill="1" applyBorder="1" applyAlignment="1">
      <alignment horizontal="left" vertical="center"/>
    </xf>
    <xf numFmtId="165" fontId="125" fillId="65" borderId="74" xfId="2" applyNumberFormat="1" applyFont="1" applyFill="1" applyBorder="1" applyAlignment="1">
      <alignment vertical="center"/>
    </xf>
    <xf numFmtId="164" fontId="125" fillId="0" borderId="74" xfId="2" applyFont="1" applyFill="1" applyBorder="1" applyAlignment="1">
      <alignment horizontal="left" vertical="center" wrapText="1"/>
    </xf>
    <xf numFmtId="165" fontId="130" fillId="61" borderId="71" xfId="2" applyNumberFormat="1" applyFont="1" applyFill="1" applyBorder="1" applyAlignment="1">
      <alignment horizontal="center" vertical="center"/>
    </xf>
    <xf numFmtId="164" fontId="130" fillId="61" borderId="72" xfId="2" applyFont="1" applyFill="1" applyBorder="1" applyAlignment="1">
      <alignment vertical="center"/>
    </xf>
    <xf numFmtId="165" fontId="130" fillId="61" borderId="72" xfId="2" applyNumberFormat="1" applyFont="1" applyFill="1" applyBorder="1" applyAlignment="1">
      <alignment horizontal="center" vertical="center"/>
    </xf>
    <xf numFmtId="0" fontId="130" fillId="61" borderId="72" xfId="2" applyNumberFormat="1" applyFont="1" applyFill="1" applyBorder="1" applyAlignment="1">
      <alignment horizontal="center" vertical="center" wrapText="1"/>
    </xf>
    <xf numFmtId="165" fontId="130" fillId="0" borderId="34" xfId="2" applyNumberFormat="1" applyFont="1" applyFill="1" applyBorder="1" applyAlignment="1">
      <alignment horizontal="right" vertical="center"/>
    </xf>
    <xf numFmtId="164" fontId="130" fillId="0" borderId="70" xfId="2" applyFont="1" applyFill="1" applyBorder="1" applyAlignment="1">
      <alignment vertical="center"/>
    </xf>
    <xf numFmtId="164" fontId="125" fillId="61" borderId="42" xfId="2" applyNumberFormat="1" applyFont="1" applyFill="1" applyBorder="1" applyAlignment="1">
      <alignment vertical="center"/>
    </xf>
    <xf numFmtId="164" fontId="125" fillId="61" borderId="34" xfId="2" applyFont="1" applyFill="1" applyBorder="1" applyAlignment="1">
      <alignment vertical="center"/>
    </xf>
    <xf numFmtId="165" fontId="125" fillId="0" borderId="34" xfId="2" applyNumberFormat="1" applyFont="1" applyFill="1" applyBorder="1" applyAlignment="1">
      <alignment horizontal="right" vertical="center"/>
    </xf>
    <xf numFmtId="164" fontId="130" fillId="61" borderId="42" xfId="2" applyFont="1" applyFill="1" applyBorder="1" applyAlignment="1">
      <alignment horizontal="right" vertical="center"/>
    </xf>
    <xf numFmtId="164" fontId="130" fillId="61" borderId="34" xfId="2" applyFont="1" applyFill="1" applyBorder="1" applyAlignment="1">
      <alignment horizontal="right" vertical="center"/>
    </xf>
    <xf numFmtId="165" fontId="130" fillId="61" borderId="10" xfId="2" applyNumberFormat="1" applyFont="1" applyFill="1" applyBorder="1" applyAlignment="1">
      <alignment horizontal="left" vertical="center"/>
    </xf>
    <xf numFmtId="165" fontId="130" fillId="61" borderId="42" xfId="2" applyNumberFormat="1" applyFont="1" applyFill="1" applyBorder="1" applyAlignment="1">
      <alignment horizontal="left" vertical="center"/>
    </xf>
    <xf numFmtId="165" fontId="130" fillId="61" borderId="34" xfId="2" applyNumberFormat="1" applyFont="1" applyFill="1" applyBorder="1" applyAlignment="1">
      <alignment horizontal="left" vertical="center"/>
    </xf>
    <xf numFmtId="165" fontId="130" fillId="61" borderId="70" xfId="2" applyNumberFormat="1" applyFont="1" applyFill="1" applyBorder="1" applyAlignment="1">
      <alignment horizontal="left" vertical="center"/>
    </xf>
    <xf numFmtId="164" fontId="125" fillId="65" borderId="70" xfId="2" applyFont="1" applyFill="1" applyBorder="1" applyAlignment="1">
      <alignment vertical="center" wrapText="1"/>
    </xf>
    <xf numFmtId="0" fontId="137" fillId="0" borderId="42" xfId="0" applyFont="1" applyBorder="1" applyAlignment="1">
      <alignment wrapText="1" shrinkToFit="1"/>
    </xf>
    <xf numFmtId="0" fontId="137" fillId="0" borderId="34" xfId="0" applyFont="1" applyBorder="1" applyAlignment="1">
      <alignment wrapText="1" shrinkToFit="1"/>
    </xf>
    <xf numFmtId="164" fontId="125" fillId="0" borderId="70" xfId="2" applyFont="1" applyBorder="1" applyAlignment="1">
      <alignment vertical="center" wrapText="1"/>
    </xf>
    <xf numFmtId="164" fontId="130" fillId="0" borderId="10" xfId="2" applyFont="1" applyFill="1" applyBorder="1" applyAlignment="1">
      <alignment horizontal="left" vertical="center" wrapText="1"/>
    </xf>
    <xf numFmtId="164" fontId="130" fillId="0" borderId="10" xfId="2" applyFont="1" applyBorder="1" applyAlignment="1">
      <alignment horizontal="left" vertical="center" wrapText="1"/>
    </xf>
    <xf numFmtId="164" fontId="125" fillId="0" borderId="10" xfId="2" applyFont="1" applyBorder="1"/>
    <xf numFmtId="164" fontId="140" fillId="62" borderId="10" xfId="2" applyFont="1" applyFill="1" applyBorder="1" applyAlignment="1">
      <alignment horizontal="center" vertical="center" wrapText="1"/>
    </xf>
    <xf numFmtId="164" fontId="133" fillId="62" borderId="10" xfId="2" applyFont="1" applyFill="1" applyBorder="1" applyAlignment="1">
      <alignment horizontal="center" vertical="center" wrapText="1"/>
    </xf>
    <xf numFmtId="164" fontId="141" fillId="0" borderId="10" xfId="2" applyFont="1" applyFill="1" applyBorder="1" applyAlignment="1">
      <alignment horizontal="left" vertical="center" wrapText="1"/>
    </xf>
    <xf numFmtId="164" fontId="142" fillId="0" borderId="10" xfId="2" applyFont="1" applyFill="1" applyBorder="1" applyAlignment="1">
      <alignment horizontal="left" vertical="center" wrapText="1"/>
    </xf>
    <xf numFmtId="165" fontId="142" fillId="0" borderId="10" xfId="2" applyNumberFormat="1" applyFont="1" applyFill="1" applyBorder="1" applyAlignment="1">
      <alignment horizontal="right" vertical="center"/>
    </xf>
    <xf numFmtId="165" fontId="141" fillId="0" borderId="10" xfId="2" applyNumberFormat="1" applyFont="1" applyFill="1" applyBorder="1" applyAlignment="1">
      <alignment horizontal="right" vertical="center"/>
    </xf>
    <xf numFmtId="164" fontId="130" fillId="0" borderId="10" xfId="2" applyFont="1" applyFill="1" applyBorder="1" applyAlignment="1">
      <alignment horizontal="justify" vertical="center" wrapText="1"/>
    </xf>
    <xf numFmtId="165" fontId="130" fillId="0" borderId="10" xfId="2" applyNumberFormat="1" applyFont="1" applyFill="1" applyBorder="1" applyAlignment="1">
      <alignment horizontal="right" vertical="center" wrapText="1"/>
    </xf>
    <xf numFmtId="165" fontId="130" fillId="65" borderId="10" xfId="2" applyNumberFormat="1" applyFont="1" applyFill="1" applyBorder="1" applyAlignment="1">
      <alignment horizontal="justify" vertical="center" wrapText="1"/>
    </xf>
    <xf numFmtId="165" fontId="125" fillId="65" borderId="10" xfId="2" applyNumberFormat="1" applyFont="1" applyFill="1" applyBorder="1"/>
    <xf numFmtId="164" fontId="125" fillId="65" borderId="10" xfId="2" applyFont="1" applyFill="1" applyBorder="1" applyAlignment="1">
      <alignment horizontal="left" vertical="center" wrapText="1"/>
    </xf>
    <xf numFmtId="164" fontId="125" fillId="65" borderId="10" xfId="2" applyFont="1" applyFill="1" applyBorder="1"/>
    <xf numFmtId="164" fontId="141" fillId="0" borderId="10" xfId="2" applyFont="1" applyBorder="1" applyAlignment="1">
      <alignment horizontal="left" vertical="center" wrapText="1"/>
    </xf>
    <xf numFmtId="164" fontId="141" fillId="0" borderId="10" xfId="2" applyFont="1" applyFill="1" applyBorder="1" applyAlignment="1">
      <alignment horizontal="justify" vertical="center"/>
    </xf>
    <xf numFmtId="164" fontId="142" fillId="0" borderId="10" xfId="2" applyFont="1" applyFill="1" applyBorder="1" applyAlignment="1"/>
    <xf numFmtId="165" fontId="142" fillId="0" borderId="10" xfId="2" applyNumberFormat="1" applyFont="1" applyFill="1" applyBorder="1" applyAlignment="1"/>
    <xf numFmtId="164" fontId="142" fillId="0" borderId="10" xfId="2" applyFont="1" applyBorder="1" applyAlignment="1">
      <alignment horizontal="left" vertical="center" wrapText="1"/>
    </xf>
    <xf numFmtId="164" fontId="142" fillId="0" borderId="10" xfId="2" applyFont="1" applyBorder="1"/>
    <xf numFmtId="164" fontId="125" fillId="65" borderId="10" xfId="2" applyFont="1" applyFill="1" applyBorder="1" applyAlignment="1">
      <alignment vertical="center"/>
    </xf>
    <xf numFmtId="164" fontId="125" fillId="68" borderId="0" xfId="2" applyFont="1" applyFill="1" applyBorder="1" applyAlignment="1">
      <alignment horizontal="left" vertical="center" wrapText="1"/>
    </xf>
    <xf numFmtId="164" fontId="130" fillId="0" borderId="10" xfId="2" applyFont="1" applyFill="1" applyBorder="1" applyAlignment="1">
      <alignment horizontal="justify" vertical="center"/>
    </xf>
    <xf numFmtId="164" fontId="125" fillId="0" borderId="10" xfId="2" applyFont="1" applyFill="1" applyBorder="1" applyAlignment="1"/>
    <xf numFmtId="165" fontId="125" fillId="0" borderId="10" xfId="2" applyNumberFormat="1" applyFont="1" applyFill="1" applyBorder="1" applyAlignment="1"/>
    <xf numFmtId="165" fontId="125" fillId="65" borderId="10" xfId="2" applyNumberFormat="1" applyFont="1" applyFill="1" applyBorder="1" applyAlignment="1">
      <alignment horizontal="right" vertical="center" wrapText="1"/>
    </xf>
    <xf numFmtId="164" fontId="125" fillId="68" borderId="0" xfId="2" applyFont="1" applyFill="1" applyAlignment="1">
      <alignment horizontal="left" vertical="center"/>
    </xf>
    <xf numFmtId="0" fontId="143" fillId="63" borderId="53" xfId="0" applyFont="1" applyFill="1" applyBorder="1" applyAlignment="1">
      <alignment horizontal="left" vertical="center" wrapText="1" indent="1" readingOrder="1"/>
    </xf>
    <xf numFmtId="0" fontId="143" fillId="63" borderId="53" xfId="0" applyFont="1" applyFill="1" applyBorder="1" applyAlignment="1">
      <alignment horizontal="center" vertical="center" wrapText="1" readingOrder="1"/>
    </xf>
    <xf numFmtId="0" fontId="145" fillId="0" borderId="60" xfId="0" applyFont="1" applyBorder="1" applyAlignment="1">
      <alignment horizontal="right" vertical="center" wrapText="1" indent="1" readingOrder="1"/>
    </xf>
    <xf numFmtId="0" fontId="145" fillId="0" borderId="61" xfId="0" applyFont="1" applyBorder="1" applyAlignment="1">
      <alignment horizontal="right" vertical="center" wrapText="1" indent="1" readingOrder="1"/>
    </xf>
    <xf numFmtId="0" fontId="127" fillId="0" borderId="56" xfId="0" applyFont="1" applyBorder="1" applyAlignment="1">
      <alignment horizontal="left" vertical="center" wrapText="1" indent="2" readingOrder="1"/>
    </xf>
    <xf numFmtId="0" fontId="127" fillId="0" borderId="57" xfId="0" applyFont="1" applyBorder="1" applyAlignment="1">
      <alignment horizontal="right" vertical="center" wrapText="1" indent="1" readingOrder="1"/>
    </xf>
    <xf numFmtId="0" fontId="127" fillId="0" borderId="75" xfId="0" applyFont="1" applyBorder="1" applyAlignment="1">
      <alignment horizontal="right" vertical="center" wrapText="1" indent="1" readingOrder="1"/>
    </xf>
    <xf numFmtId="0" fontId="127" fillId="0" borderId="58" xfId="0" applyFont="1" applyBorder="1" applyAlignment="1">
      <alignment horizontal="right" vertical="center" wrapText="1" indent="1" readingOrder="1"/>
    </xf>
    <xf numFmtId="0" fontId="127" fillId="0" borderId="59" xfId="0" applyFont="1" applyBorder="1" applyAlignment="1">
      <alignment horizontal="left" vertical="center" wrapText="1" indent="2" readingOrder="1"/>
    </xf>
    <xf numFmtId="0" fontId="127" fillId="0" borderId="60" xfId="0" applyFont="1" applyBorder="1" applyAlignment="1">
      <alignment horizontal="right" vertical="center" wrapText="1" indent="1" readingOrder="1"/>
    </xf>
    <xf numFmtId="0" fontId="127" fillId="0" borderId="76" xfId="0" applyFont="1" applyBorder="1" applyAlignment="1">
      <alignment horizontal="right" vertical="center" wrapText="1" indent="1" readingOrder="1"/>
    </xf>
    <xf numFmtId="0" fontId="127" fillId="0" borderId="61" xfId="0" applyFont="1" applyBorder="1" applyAlignment="1">
      <alignment horizontal="right" vertical="center" wrapText="1" indent="1" readingOrder="1"/>
    </xf>
    <xf numFmtId="0" fontId="128" fillId="0" borderId="59" xfId="0" applyFont="1" applyBorder="1" applyAlignment="1">
      <alignment horizontal="left" vertical="center" wrapText="1" indent="5" readingOrder="1"/>
    </xf>
    <xf numFmtId="0" fontId="128" fillId="0" borderId="60" xfId="0" applyFont="1" applyBorder="1" applyAlignment="1">
      <alignment horizontal="right" vertical="center" wrapText="1" indent="1" readingOrder="1"/>
    </xf>
    <xf numFmtId="0" fontId="128" fillId="0" borderId="76" xfId="0" applyFont="1" applyBorder="1" applyAlignment="1">
      <alignment horizontal="right" vertical="center" wrapText="1" indent="1" readingOrder="1"/>
    </xf>
    <xf numFmtId="0" fontId="128" fillId="0" borderId="61" xfId="0" applyFont="1" applyBorder="1" applyAlignment="1">
      <alignment horizontal="right" vertical="center" wrapText="1" indent="1" readingOrder="1"/>
    </xf>
    <xf numFmtId="0" fontId="127" fillId="0" borderId="62" xfId="0" applyFont="1" applyBorder="1" applyAlignment="1">
      <alignment horizontal="left" vertical="center" wrapText="1" indent="2" readingOrder="1"/>
    </xf>
    <xf numFmtId="4" fontId="127" fillId="0" borderId="63" xfId="0" applyNumberFormat="1" applyFont="1" applyBorder="1" applyAlignment="1">
      <alignment horizontal="right" vertical="center" wrapText="1" indent="1" readingOrder="1"/>
    </xf>
    <xf numFmtId="4" fontId="127" fillId="0" borderId="77" xfId="0" applyNumberFormat="1" applyFont="1" applyBorder="1" applyAlignment="1">
      <alignment horizontal="right" vertical="center" wrapText="1" indent="1" readingOrder="1"/>
    </xf>
    <xf numFmtId="4" fontId="127" fillId="0" borderId="64" xfId="0" applyNumberFormat="1" applyFont="1" applyBorder="1" applyAlignment="1">
      <alignment horizontal="right" vertical="center" wrapText="1" indent="1" readingOrder="1"/>
    </xf>
    <xf numFmtId="0" fontId="129" fillId="66" borderId="51" xfId="0" applyFont="1" applyFill="1" applyBorder="1" applyAlignment="1">
      <alignment horizontal="left" vertical="center" wrapText="1" indent="2" readingOrder="1"/>
    </xf>
    <xf numFmtId="4" fontId="129" fillId="66" borderId="65" xfId="0" applyNumberFormat="1" applyFont="1" applyFill="1" applyBorder="1" applyAlignment="1">
      <alignment horizontal="right" vertical="center" wrapText="1" indent="1" readingOrder="1"/>
    </xf>
    <xf numFmtId="4" fontId="129" fillId="66" borderId="78" xfId="0" applyNumberFormat="1" applyFont="1" applyFill="1" applyBorder="1" applyAlignment="1">
      <alignment horizontal="right" vertical="center" wrapText="1" indent="1" readingOrder="1"/>
    </xf>
    <xf numFmtId="4" fontId="129" fillId="66" borderId="66" xfId="0" applyNumberFormat="1" applyFont="1" applyFill="1" applyBorder="1" applyAlignment="1">
      <alignment horizontal="right" vertical="center" wrapText="1" indent="1" readingOrder="1"/>
    </xf>
    <xf numFmtId="0" fontId="127" fillId="0" borderId="79" xfId="0" applyFont="1" applyBorder="1" applyAlignment="1">
      <alignment horizontal="left" vertical="center" wrapText="1" indent="2" readingOrder="1"/>
    </xf>
    <xf numFmtId="0" fontId="128" fillId="0" borderId="80" xfId="0" applyFont="1" applyBorder="1" applyAlignment="1">
      <alignment horizontal="left" vertical="center" wrapText="1" readingOrder="1"/>
    </xf>
    <xf numFmtId="0" fontId="127" fillId="0" borderId="80" xfId="0" applyFont="1" applyBorder="1" applyAlignment="1">
      <alignment horizontal="left" wrapText="1" readingOrder="1"/>
    </xf>
    <xf numFmtId="0" fontId="127" fillId="0" borderId="67" xfId="0" applyFont="1" applyBorder="1" applyAlignment="1">
      <alignment horizontal="left" vertical="center" wrapText="1" indent="2" readingOrder="1"/>
    </xf>
    <xf numFmtId="4" fontId="127" fillId="0" borderId="81" xfId="0" applyNumberFormat="1" applyFont="1" applyBorder="1" applyAlignment="1">
      <alignment horizontal="right" vertical="center" wrapText="1" indent="1" readingOrder="1"/>
    </xf>
    <xf numFmtId="4" fontId="127" fillId="0" borderId="82" xfId="0" applyNumberFormat="1" applyFont="1" applyBorder="1" applyAlignment="1">
      <alignment horizontal="right" vertical="center" wrapText="1" indent="1" readingOrder="1"/>
    </xf>
    <xf numFmtId="4" fontId="127" fillId="0" borderId="83" xfId="0" applyNumberFormat="1" applyFont="1" applyBorder="1" applyAlignment="1">
      <alignment horizontal="right" vertical="center" wrapText="1" indent="1" readingOrder="1"/>
    </xf>
    <xf numFmtId="0" fontId="127" fillId="0" borderId="63" xfId="0" applyFont="1" applyBorder="1" applyAlignment="1">
      <alignment horizontal="right" vertical="center" wrapText="1" indent="1" readingOrder="1"/>
    </xf>
    <xf numFmtId="0" fontId="127" fillId="0" borderId="77" xfId="0" applyFont="1" applyBorder="1" applyAlignment="1">
      <alignment horizontal="right" vertical="center" wrapText="1" indent="1" readingOrder="1"/>
    </xf>
    <xf numFmtId="0" fontId="127" fillId="0" borderId="64" xfId="0" applyFont="1" applyBorder="1" applyAlignment="1">
      <alignment horizontal="right" vertical="center" wrapText="1" indent="1" readingOrder="1"/>
    </xf>
    <xf numFmtId="0" fontId="146" fillId="0" borderId="0" xfId="0" applyFont="1"/>
    <xf numFmtId="0" fontId="122" fillId="63" borderId="89" xfId="0" applyFont="1" applyFill="1" applyBorder="1" applyAlignment="1">
      <alignment horizontal="center" vertical="center" wrapText="1" readingOrder="1"/>
    </xf>
    <xf numFmtId="0" fontId="122" fillId="63" borderId="90" xfId="0" applyFont="1" applyFill="1" applyBorder="1" applyAlignment="1">
      <alignment horizontal="center" vertical="center" wrapText="1" readingOrder="1"/>
    </xf>
    <xf numFmtId="0" fontId="123" fillId="64" borderId="46" xfId="0" applyFont="1" applyFill="1" applyBorder="1" applyAlignment="1">
      <alignment horizontal="left" vertical="center" wrapText="1" readingOrder="1"/>
    </xf>
    <xf numFmtId="0" fontId="147" fillId="64" borderId="91" xfId="0" applyFont="1" applyFill="1" applyBorder="1" applyAlignment="1">
      <alignment horizontal="right" vertical="center" wrapText="1" readingOrder="1"/>
    </xf>
    <xf numFmtId="0" fontId="147" fillId="64" borderId="92" xfId="0" applyFont="1" applyFill="1" applyBorder="1" applyAlignment="1">
      <alignment horizontal="right" vertical="center" wrapText="1" readingOrder="1"/>
    </xf>
    <xf numFmtId="0" fontId="124" fillId="0" borderId="93" xfId="0" applyFont="1" applyBorder="1" applyAlignment="1">
      <alignment horizontal="left" vertical="center" wrapText="1" readingOrder="1"/>
    </xf>
    <xf numFmtId="0" fontId="148" fillId="0" borderId="94" xfId="0" applyFont="1" applyBorder="1" applyAlignment="1">
      <alignment horizontal="right" vertical="center" wrapText="1" readingOrder="1"/>
    </xf>
    <xf numFmtId="0" fontId="148" fillId="0" borderId="95" xfId="0" applyFont="1" applyBorder="1" applyAlignment="1">
      <alignment horizontal="right" vertical="center" wrapText="1" readingOrder="1"/>
    </xf>
    <xf numFmtId="0" fontId="124" fillId="0" borderId="96" xfId="0" applyFont="1" applyBorder="1" applyAlignment="1">
      <alignment horizontal="left" vertical="center" wrapText="1" readingOrder="1"/>
    </xf>
    <xf numFmtId="0" fontId="148" fillId="0" borderId="97" xfId="0" applyFont="1" applyBorder="1" applyAlignment="1">
      <alignment horizontal="right" vertical="center" wrapText="1" readingOrder="1"/>
    </xf>
    <xf numFmtId="0" fontId="148" fillId="0" borderId="98" xfId="0" applyFont="1" applyBorder="1" applyAlignment="1">
      <alignment horizontal="right" vertical="center" wrapText="1" readingOrder="1"/>
    </xf>
    <xf numFmtId="0" fontId="124" fillId="0" borderId="99" xfId="0" applyFont="1" applyBorder="1" applyAlignment="1">
      <alignment horizontal="left" vertical="center" wrapText="1" readingOrder="1"/>
    </xf>
    <xf numFmtId="0" fontId="148" fillId="0" borderId="100" xfId="0" applyFont="1" applyBorder="1" applyAlignment="1">
      <alignment horizontal="right" vertical="center" wrapText="1" readingOrder="1"/>
    </xf>
    <xf numFmtId="0" fontId="148" fillId="0" borderId="101" xfId="0" applyFont="1" applyBorder="1" applyAlignment="1">
      <alignment horizontal="right" vertical="center" wrapText="1" readingOrder="1"/>
    </xf>
    <xf numFmtId="0" fontId="149" fillId="0" borderId="0" xfId="0" applyFont="1"/>
    <xf numFmtId="0" fontId="150" fillId="0" borderId="0" xfId="0" applyFont="1" applyAlignment="1">
      <alignment horizontal="left" vertical="center" readingOrder="1"/>
    </xf>
    <xf numFmtId="0" fontId="122" fillId="63" borderId="103" xfId="0" applyFont="1" applyFill="1" applyBorder="1" applyAlignment="1">
      <alignment horizontal="center" vertical="center" wrapText="1" readingOrder="1"/>
    </xf>
    <xf numFmtId="0" fontId="122" fillId="63" borderId="104" xfId="0" applyFont="1" applyFill="1" applyBorder="1" applyAlignment="1">
      <alignment horizontal="center" vertical="center" wrapText="1" readingOrder="1"/>
    </xf>
    <xf numFmtId="0" fontId="122" fillId="63" borderId="105" xfId="0" applyFont="1" applyFill="1" applyBorder="1" applyAlignment="1">
      <alignment horizontal="center" vertical="center" wrapText="1" readingOrder="1"/>
    </xf>
    <xf numFmtId="0" fontId="122" fillId="63" borderId="106" xfId="0" applyFont="1" applyFill="1" applyBorder="1" applyAlignment="1">
      <alignment horizontal="center" vertical="center" wrapText="1" readingOrder="1"/>
    </xf>
    <xf numFmtId="4" fontId="147" fillId="64" borderId="91" xfId="0" applyNumberFormat="1" applyFont="1" applyFill="1" applyBorder="1" applyAlignment="1">
      <alignment horizontal="right" vertical="center" wrapText="1" readingOrder="1"/>
    </xf>
    <xf numFmtId="4" fontId="147" fillId="64" borderId="92" xfId="0" applyNumberFormat="1" applyFont="1" applyFill="1" applyBorder="1" applyAlignment="1">
      <alignment horizontal="right" vertical="center" wrapText="1" readingOrder="1"/>
    </xf>
    <xf numFmtId="0" fontId="126" fillId="63" borderId="53" xfId="0" applyFont="1" applyFill="1" applyBorder="1" applyAlignment="1">
      <alignment horizontal="left" vertical="center" wrapText="1" indent="2" readingOrder="1"/>
    </xf>
    <xf numFmtId="0" fontId="128" fillId="0" borderId="59" xfId="0" applyFont="1" applyBorder="1" applyAlignment="1">
      <alignment horizontal="left" vertical="center" wrapText="1" indent="3" readingOrder="1"/>
    </xf>
    <xf numFmtId="0" fontId="129" fillId="66" borderId="65" xfId="0" applyFont="1" applyFill="1" applyBorder="1" applyAlignment="1">
      <alignment horizontal="right" vertical="center" wrapText="1" indent="1" readingOrder="1"/>
    </xf>
    <xf numFmtId="0" fontId="129" fillId="66" borderId="78" xfId="0" applyFont="1" applyFill="1" applyBorder="1" applyAlignment="1">
      <alignment horizontal="right" vertical="center" wrapText="1" indent="1" readingOrder="1"/>
    </xf>
    <xf numFmtId="0" fontId="127" fillId="0" borderId="81" xfId="0" applyFont="1" applyBorder="1" applyAlignment="1">
      <alignment horizontal="right" vertical="center" wrapText="1" indent="1" readingOrder="1"/>
    </xf>
    <xf numFmtId="0" fontId="127" fillId="0" borderId="82" xfId="0" applyFont="1" applyBorder="1" applyAlignment="1">
      <alignment horizontal="right" vertical="center" wrapText="1" indent="1" readingOrder="1"/>
    </xf>
    <xf numFmtId="0" fontId="125" fillId="0" borderId="56" xfId="0" applyFont="1" applyBorder="1" applyAlignment="1">
      <alignment horizontal="left" vertical="center" wrapText="1" indent="1" readingOrder="1"/>
    </xf>
    <xf numFmtId="0" fontId="125" fillId="0" borderId="57" xfId="0" applyFont="1" applyBorder="1" applyAlignment="1">
      <alignment horizontal="right" vertical="center" wrapText="1" indent="1" readingOrder="1"/>
    </xf>
    <xf numFmtId="0" fontId="125" fillId="0" borderId="75" xfId="0" applyFont="1" applyBorder="1" applyAlignment="1">
      <alignment horizontal="right" vertical="center" wrapText="1" indent="1" readingOrder="1"/>
    </xf>
    <xf numFmtId="0" fontId="125" fillId="0" borderId="58" xfId="0" applyFont="1" applyBorder="1" applyAlignment="1">
      <alignment horizontal="right" vertical="center" wrapText="1" indent="1" readingOrder="1"/>
    </xf>
    <xf numFmtId="0" fontId="125" fillId="0" borderId="59" xfId="0" applyFont="1" applyBorder="1" applyAlignment="1">
      <alignment horizontal="left" vertical="center" wrapText="1" indent="1" readingOrder="1"/>
    </xf>
    <xf numFmtId="0" fontId="125" fillId="0" borderId="60" xfId="0" applyFont="1" applyBorder="1" applyAlignment="1">
      <alignment horizontal="right" vertical="center" wrapText="1" indent="1" readingOrder="1"/>
    </xf>
    <xf numFmtId="0" fontId="125" fillId="0" borderId="76" xfId="0" applyFont="1" applyBorder="1" applyAlignment="1">
      <alignment horizontal="right" vertical="center" wrapText="1" indent="1" readingOrder="1"/>
    </xf>
    <xf numFmtId="0" fontId="125" fillId="0" borderId="61" xfId="0" applyFont="1" applyBorder="1" applyAlignment="1">
      <alignment horizontal="right" vertical="center" wrapText="1" indent="1" readingOrder="1"/>
    </xf>
    <xf numFmtId="0" fontId="125" fillId="0" borderId="62" xfId="0" applyFont="1" applyBorder="1" applyAlignment="1">
      <alignment horizontal="left" vertical="center" wrapText="1" indent="1" readingOrder="1"/>
    </xf>
    <xf numFmtId="4" fontId="125" fillId="0" borderId="63" xfId="0" applyNumberFormat="1" applyFont="1" applyBorder="1" applyAlignment="1">
      <alignment horizontal="right" vertical="center" wrapText="1" indent="1" readingOrder="1"/>
    </xf>
    <xf numFmtId="4" fontId="125" fillId="0" borderId="77" xfId="0" applyNumberFormat="1" applyFont="1" applyBorder="1" applyAlignment="1">
      <alignment horizontal="right" vertical="center" wrapText="1" indent="1" readingOrder="1"/>
    </xf>
    <xf numFmtId="4" fontId="125" fillId="0" borderId="64" xfId="0" applyNumberFormat="1" applyFont="1" applyBorder="1" applyAlignment="1">
      <alignment horizontal="right" vertical="center" wrapText="1" indent="1" readingOrder="1"/>
    </xf>
    <xf numFmtId="0" fontId="130" fillId="66" borderId="51" xfId="0" applyFont="1" applyFill="1" applyBorder="1" applyAlignment="1">
      <alignment horizontal="left" vertical="center" wrapText="1" indent="1" readingOrder="1"/>
    </xf>
    <xf numFmtId="4" fontId="130" fillId="66" borderId="65" xfId="0" applyNumberFormat="1" applyFont="1" applyFill="1" applyBorder="1" applyAlignment="1">
      <alignment horizontal="right" vertical="center" wrapText="1" indent="1" readingOrder="1"/>
    </xf>
    <xf numFmtId="4" fontId="130" fillId="66" borderId="78" xfId="0" applyNumberFormat="1" applyFont="1" applyFill="1" applyBorder="1" applyAlignment="1">
      <alignment horizontal="right" vertical="center" wrapText="1" indent="1" readingOrder="1"/>
    </xf>
    <xf numFmtId="4" fontId="130" fillId="66" borderId="66" xfId="0" applyNumberFormat="1" applyFont="1" applyFill="1" applyBorder="1" applyAlignment="1">
      <alignment horizontal="right" vertical="center" wrapText="1" indent="1" readingOrder="1"/>
    </xf>
    <xf numFmtId="0" fontId="138" fillId="0" borderId="79" xfId="0" applyFont="1" applyBorder="1" applyAlignment="1">
      <alignment horizontal="left" vertical="center" wrapText="1" indent="3" readingOrder="1"/>
    </xf>
    <xf numFmtId="0" fontId="138" fillId="0" borderId="80" xfId="0" applyFont="1" applyBorder="1" applyAlignment="1">
      <alignment horizontal="left" vertical="center" wrapText="1" readingOrder="1"/>
    </xf>
    <xf numFmtId="0" fontId="125" fillId="0" borderId="80" xfId="0" applyFont="1" applyBorder="1" applyAlignment="1">
      <alignment horizontal="left" wrapText="1" readingOrder="1"/>
    </xf>
    <xf numFmtId="0" fontId="125" fillId="0" borderId="67" xfId="0" applyFont="1" applyBorder="1" applyAlignment="1">
      <alignment horizontal="left" vertical="center" wrapText="1" indent="1" readingOrder="1"/>
    </xf>
    <xf numFmtId="4" fontId="125" fillId="0" borderId="81" xfId="0" applyNumberFormat="1" applyFont="1" applyBorder="1" applyAlignment="1">
      <alignment horizontal="right" vertical="center" wrapText="1" indent="1" readingOrder="1"/>
    </xf>
    <xf numFmtId="4" fontId="125" fillId="0" borderId="82" xfId="0" applyNumberFormat="1" applyFont="1" applyBorder="1" applyAlignment="1">
      <alignment horizontal="right" vertical="center" wrapText="1" indent="1" readingOrder="1"/>
    </xf>
    <xf numFmtId="4" fontId="125" fillId="0" borderId="83" xfId="0" applyNumberFormat="1" applyFont="1" applyBorder="1" applyAlignment="1">
      <alignment horizontal="right" vertical="center" wrapText="1" indent="1" readingOrder="1"/>
    </xf>
    <xf numFmtId="0" fontId="125" fillId="0" borderId="63" xfId="0" applyFont="1" applyBorder="1" applyAlignment="1">
      <alignment horizontal="right" vertical="center" wrapText="1" indent="1" readingOrder="1"/>
    </xf>
    <xf numFmtId="0" fontId="125" fillId="0" borderId="77" xfId="0" applyFont="1" applyBorder="1" applyAlignment="1">
      <alignment horizontal="right" vertical="center" wrapText="1" indent="1" readingOrder="1"/>
    </xf>
    <xf numFmtId="0" fontId="125" fillId="0" borderId="64" xfId="0" applyFont="1" applyBorder="1" applyAlignment="1">
      <alignment horizontal="right" vertical="center" wrapText="1" indent="1" readingOrder="1"/>
    </xf>
    <xf numFmtId="0" fontId="125" fillId="0" borderId="0" xfId="0" applyFont="1"/>
    <xf numFmtId="0" fontId="128" fillId="0" borderId="59" xfId="0" applyFont="1" applyBorder="1" applyAlignment="1">
      <alignment horizontal="left" vertical="center" wrapText="1" indent="2" readingOrder="1"/>
    </xf>
    <xf numFmtId="0" fontId="129" fillId="0" borderId="65" xfId="0" applyFont="1" applyBorder="1" applyAlignment="1">
      <alignment horizontal="right" vertical="center" wrapText="1" readingOrder="1"/>
    </xf>
    <xf numFmtId="0" fontId="129" fillId="0" borderId="66" xfId="0" applyFont="1" applyBorder="1" applyAlignment="1">
      <alignment horizontal="right" vertical="center" wrapText="1" readingOrder="1"/>
    </xf>
    <xf numFmtId="0" fontId="127" fillId="0" borderId="55" xfId="0" applyFont="1" applyBorder="1" applyAlignment="1">
      <alignment horizontal="left" vertical="center" wrapText="1" indent="1" readingOrder="1"/>
    </xf>
    <xf numFmtId="0" fontId="128" fillId="0" borderId="54" xfId="0" applyFont="1" applyBorder="1" applyAlignment="1">
      <alignment horizontal="left" vertical="center" wrapText="1" readingOrder="1"/>
    </xf>
    <xf numFmtId="0" fontId="144" fillId="0" borderId="54" xfId="0" applyFont="1" applyBorder="1" applyAlignment="1">
      <alignment horizontal="left" wrapText="1" readingOrder="1"/>
    </xf>
    <xf numFmtId="0" fontId="144" fillId="0" borderId="52" xfId="0" applyFont="1" applyBorder="1" applyAlignment="1">
      <alignment horizontal="left" wrapText="1" readingOrder="1"/>
    </xf>
    <xf numFmtId="165" fontId="130" fillId="65" borderId="70" xfId="2" applyNumberFormat="1" applyFont="1" applyFill="1" applyBorder="1" applyAlignment="1">
      <alignment horizontal="left" vertical="center"/>
    </xf>
    <xf numFmtId="165" fontId="130" fillId="65" borderId="34" xfId="2" applyNumberFormat="1" applyFont="1" applyFill="1" applyBorder="1" applyAlignment="1">
      <alignment horizontal="left" vertical="center"/>
    </xf>
    <xf numFmtId="165" fontId="130" fillId="65" borderId="42" xfId="2" applyNumberFormat="1" applyFont="1" applyFill="1" applyBorder="1" applyAlignment="1">
      <alignment horizontal="left" vertical="center"/>
    </xf>
    <xf numFmtId="164" fontId="125" fillId="65" borderId="10" xfId="2" applyFont="1" applyFill="1" applyBorder="1" applyAlignment="1">
      <alignment vertical="center" wrapText="1"/>
    </xf>
    <xf numFmtId="0" fontId="137" fillId="65" borderId="10" xfId="0" applyFont="1" applyFill="1" applyBorder="1" applyAlignment="1">
      <alignment wrapText="1" shrinkToFit="1"/>
    </xf>
    <xf numFmtId="0" fontId="130" fillId="65" borderId="34" xfId="2" applyNumberFormat="1" applyFont="1" applyFill="1" applyBorder="1" applyAlignment="1">
      <alignment horizontal="center" vertical="center" wrapText="1"/>
    </xf>
    <xf numFmtId="0" fontId="130" fillId="65" borderId="10" xfId="2" applyNumberFormat="1" applyFont="1" applyFill="1" applyBorder="1" applyAlignment="1">
      <alignment horizontal="center" vertical="center" wrapText="1"/>
    </xf>
    <xf numFmtId="164" fontId="130" fillId="0" borderId="0" xfId="2" applyFont="1" applyFill="1" applyAlignment="1">
      <alignment horizontal="left" vertical="center"/>
    </xf>
    <xf numFmtId="164" fontId="130" fillId="69" borderId="0" xfId="2" applyFont="1" applyFill="1" applyAlignment="1">
      <alignment horizontal="left" vertical="center"/>
    </xf>
    <xf numFmtId="164" fontId="130" fillId="65" borderId="10" xfId="2" applyFont="1" applyFill="1" applyBorder="1" applyAlignment="1">
      <alignment horizontal="left" vertical="center" wrapText="1"/>
    </xf>
    <xf numFmtId="164" fontId="130" fillId="61" borderId="10" xfId="2" applyFont="1" applyFill="1" applyBorder="1" applyAlignment="1">
      <alignment horizontal="left" vertical="center"/>
    </xf>
    <xf numFmtId="164" fontId="130" fillId="65" borderId="70" xfId="2" applyFont="1" applyFill="1" applyBorder="1" applyAlignment="1">
      <alignment horizontal="left" vertical="center" wrapText="1"/>
    </xf>
    <xf numFmtId="164" fontId="130" fillId="65" borderId="34" xfId="2" applyFont="1" applyFill="1" applyBorder="1" applyAlignment="1">
      <alignment horizontal="left" vertical="center" wrapText="1"/>
    </xf>
    <xf numFmtId="2" fontId="130" fillId="65" borderId="34" xfId="2" applyNumberFormat="1" applyFont="1" applyFill="1" applyBorder="1" applyAlignment="1">
      <alignment vertical="center" wrapText="1"/>
    </xf>
    <xf numFmtId="2" fontId="130" fillId="65" borderId="42" xfId="2" applyNumberFormat="1" applyFont="1" applyFill="1" applyBorder="1" applyAlignment="1">
      <alignment vertical="center" wrapText="1"/>
    </xf>
    <xf numFmtId="2" fontId="130" fillId="61" borderId="73" xfId="2" applyNumberFormat="1" applyFont="1" applyFill="1" applyBorder="1" applyAlignment="1">
      <alignment vertical="center" wrapText="1"/>
    </xf>
    <xf numFmtId="2" fontId="130" fillId="61" borderId="72" xfId="2" applyNumberFormat="1" applyFont="1" applyFill="1" applyBorder="1" applyAlignment="1">
      <alignment vertical="center" wrapText="1"/>
    </xf>
    <xf numFmtId="2" fontId="130" fillId="65" borderId="70" xfId="2" applyNumberFormat="1" applyFont="1" applyFill="1" applyBorder="1" applyAlignment="1">
      <alignment vertical="center" wrapText="1"/>
    </xf>
    <xf numFmtId="164" fontId="130" fillId="61" borderId="73" xfId="2" applyFont="1" applyFill="1" applyBorder="1" applyAlignment="1">
      <alignment vertical="center"/>
    </xf>
    <xf numFmtId="164" fontId="130" fillId="61" borderId="72" xfId="2" applyFont="1" applyFill="1" applyBorder="1" applyAlignment="1">
      <alignment vertical="center"/>
    </xf>
    <xf numFmtId="164" fontId="130" fillId="0" borderId="10" xfId="2" applyFont="1" applyFill="1" applyBorder="1" applyAlignment="1">
      <alignment vertical="center"/>
    </xf>
    <xf numFmtId="164" fontId="130" fillId="0" borderId="70" xfId="2" applyFont="1" applyFill="1" applyBorder="1" applyAlignment="1">
      <alignment vertical="center"/>
    </xf>
    <xf numFmtId="164" fontId="130" fillId="61" borderId="10" xfId="2" applyFont="1" applyFill="1" applyBorder="1" applyAlignment="1">
      <alignment vertical="center"/>
    </xf>
    <xf numFmtId="0" fontId="125" fillId="0" borderId="10" xfId="2" applyNumberFormat="1" applyFont="1" applyFill="1" applyBorder="1"/>
    <xf numFmtId="0" fontId="137" fillId="0" borderId="34" xfId="2" applyNumberFormat="1" applyFont="1" applyFill="1" applyBorder="1"/>
    <xf numFmtId="164" fontId="125" fillId="0" borderId="70" xfId="2" applyFont="1" applyFill="1" applyBorder="1" applyAlignment="1">
      <alignment horizontal="left" vertical="center" indent="1"/>
    </xf>
    <xf numFmtId="164" fontId="125" fillId="0" borderId="34" xfId="2" applyFont="1" applyFill="1" applyBorder="1" applyAlignment="1">
      <alignment horizontal="left" vertical="center" indent="1"/>
    </xf>
    <xf numFmtId="164" fontId="130" fillId="0" borderId="70" xfId="2" applyFont="1" applyFill="1" applyBorder="1" applyAlignment="1">
      <alignment vertical="center" wrapText="1"/>
    </xf>
    <xf numFmtId="164" fontId="130" fillId="0" borderId="34" xfId="2" applyFont="1" applyFill="1" applyBorder="1" applyAlignment="1">
      <alignment vertical="center" wrapText="1"/>
    </xf>
    <xf numFmtId="164" fontId="130" fillId="0" borderId="34" xfId="2" applyFont="1" applyFill="1" applyBorder="1" applyAlignment="1">
      <alignment vertical="center"/>
    </xf>
    <xf numFmtId="164" fontId="125" fillId="0" borderId="0" xfId="2" applyFont="1"/>
    <xf numFmtId="164" fontId="137" fillId="0" borderId="0" xfId="2" applyFont="1"/>
    <xf numFmtId="164" fontId="130" fillId="61" borderId="70" xfId="2" applyFont="1" applyFill="1" applyBorder="1" applyAlignment="1">
      <alignment vertical="center" wrapText="1"/>
    </xf>
    <xf numFmtId="164" fontId="130" fillId="61" borderId="34" xfId="2" applyFont="1" applyFill="1" applyBorder="1" applyAlignment="1">
      <alignment vertical="center" wrapText="1"/>
    </xf>
    <xf numFmtId="164" fontId="125" fillId="0" borderId="70" xfId="2" applyFont="1" applyBorder="1"/>
    <xf numFmtId="164" fontId="137" fillId="0" borderId="34" xfId="2" applyFont="1" applyBorder="1"/>
    <xf numFmtId="164" fontId="130" fillId="67" borderId="10" xfId="2" applyFont="1" applyFill="1" applyBorder="1" applyAlignment="1">
      <alignment vertical="center" wrapText="1"/>
    </xf>
    <xf numFmtId="164" fontId="130" fillId="61" borderId="10" xfId="2" applyFont="1" applyFill="1" applyBorder="1" applyAlignment="1">
      <alignment vertical="center" wrapText="1"/>
    </xf>
    <xf numFmtId="0" fontId="122" fillId="63" borderId="86" xfId="0" applyFont="1" applyFill="1" applyBorder="1" applyAlignment="1">
      <alignment horizontal="center" vertical="center" wrapText="1" readingOrder="1"/>
    </xf>
    <xf numFmtId="0" fontId="122" fillId="63" borderId="88" xfId="0" applyFont="1" applyFill="1" applyBorder="1" applyAlignment="1">
      <alignment horizontal="center" vertical="center" wrapText="1" readingOrder="1"/>
    </xf>
    <xf numFmtId="0" fontId="122" fillId="63" borderId="84" xfId="0" applyFont="1" applyFill="1" applyBorder="1" applyAlignment="1">
      <alignment horizontal="center" vertical="center" wrapText="1" readingOrder="1"/>
    </xf>
    <xf numFmtId="0" fontId="122" fillId="63" borderId="85" xfId="0" applyFont="1" applyFill="1" applyBorder="1" applyAlignment="1">
      <alignment horizontal="center" vertical="center" wrapText="1" readingOrder="1"/>
    </xf>
    <xf numFmtId="0" fontId="122" fillId="63" borderId="87" xfId="0" applyFont="1" applyFill="1" applyBorder="1" applyAlignment="1">
      <alignment horizontal="center" vertical="center" wrapText="1" readingOrder="1"/>
    </xf>
    <xf numFmtId="0" fontId="122" fillId="63" borderId="102" xfId="0" applyFont="1" applyFill="1" applyBorder="1" applyAlignment="1">
      <alignment horizontal="center" vertical="center" wrapText="1" readingOrder="1"/>
    </xf>
    <xf numFmtId="164" fontId="130" fillId="61" borderId="41" xfId="2" applyFont="1" applyFill="1" applyBorder="1" applyAlignment="1">
      <alignment vertical="center"/>
    </xf>
    <xf numFmtId="164" fontId="130" fillId="61" borderId="0" xfId="2" applyFont="1" applyFill="1" applyBorder="1" applyAlignment="1">
      <alignment vertical="center"/>
    </xf>
    <xf numFmtId="164" fontId="130" fillId="61" borderId="41" xfId="2" applyFont="1" applyFill="1" applyBorder="1" applyAlignment="1">
      <alignment vertical="center" wrapText="1"/>
    </xf>
    <xf numFmtId="164" fontId="130" fillId="0" borderId="10" xfId="2" applyFont="1" applyBorder="1" applyAlignment="1">
      <alignment vertical="center" wrapText="1"/>
    </xf>
    <xf numFmtId="164" fontId="130" fillId="0" borderId="10" xfId="2" applyFont="1" applyFill="1" applyBorder="1" applyAlignment="1">
      <alignment vertical="center" wrapText="1"/>
    </xf>
    <xf numFmtId="164" fontId="125" fillId="0" borderId="10" xfId="2" applyFont="1" applyFill="1" applyBorder="1" applyAlignment="1">
      <alignment vertical="center"/>
    </xf>
    <xf numFmtId="164" fontId="130" fillId="0" borderId="42" xfId="2" applyFont="1" applyFill="1" applyBorder="1" applyAlignment="1">
      <alignment vertical="center" wrapText="1"/>
    </xf>
    <xf numFmtId="164" fontId="130" fillId="61" borderId="41" xfId="2" applyFont="1" applyFill="1" applyBorder="1" applyAlignment="1"/>
    <xf numFmtId="0" fontId="137" fillId="0" borderId="10" xfId="2" applyNumberFormat="1" applyFont="1" applyFill="1" applyBorder="1"/>
    <xf numFmtId="164" fontId="130" fillId="61" borderId="42" xfId="2" applyFont="1" applyFill="1" applyBorder="1" applyAlignment="1">
      <alignment vertical="center" wrapText="1"/>
    </xf>
    <xf numFmtId="164" fontId="125" fillId="0" borderId="10" xfId="2" applyFont="1" applyBorder="1"/>
    <xf numFmtId="164" fontId="137" fillId="0" borderId="10" xfId="2" applyFont="1" applyBorder="1"/>
    <xf numFmtId="0" fontId="128" fillId="0" borderId="55" xfId="0" applyFont="1" applyBorder="1" applyAlignment="1">
      <alignment horizontal="left" vertical="center" wrapText="1" indent="3" readingOrder="1"/>
    </xf>
    <xf numFmtId="0" fontId="128" fillId="0" borderId="54" xfId="0" applyFont="1" applyBorder="1" applyAlignment="1">
      <alignment horizontal="left" vertical="center" wrapText="1" indent="3" readingOrder="1"/>
    </xf>
    <xf numFmtId="0" fontId="128" fillId="0" borderId="52" xfId="0" applyFont="1" applyBorder="1" applyAlignment="1">
      <alignment horizontal="left" vertical="center" wrapText="1" indent="3" readingOrder="1"/>
    </xf>
    <xf numFmtId="0" fontId="122" fillId="63" borderId="49" xfId="0" applyFont="1" applyFill="1" applyBorder="1" applyAlignment="1">
      <alignment horizontal="center" vertical="center" wrapText="1" readingOrder="1"/>
    </xf>
    <xf numFmtId="0" fontId="122" fillId="63" borderId="50" xfId="0" applyFont="1" applyFill="1" applyBorder="1" applyAlignment="1">
      <alignment horizontal="center" vertical="center" wrapText="1" readingOrder="1"/>
    </xf>
    <xf numFmtId="0" fontId="122" fillId="63" borderId="47" xfId="0" applyFont="1" applyFill="1" applyBorder="1" applyAlignment="1">
      <alignment horizontal="center" vertical="center" wrapText="1" readingOrder="1"/>
    </xf>
    <xf numFmtId="0" fontId="122" fillId="63" borderId="48" xfId="0" applyFont="1" applyFill="1" applyBorder="1" applyAlignment="1">
      <alignment horizontal="center" vertical="center" wrapText="1" readingOrder="1"/>
    </xf>
  </cellXfs>
  <cellStyles count="7245">
    <cellStyle name="0,0_x000d__x000a_NA_x000d__x000a_" xfId="2"/>
    <cellStyle name="0,0_x000d__x000a_NA_x000d__x000a_ 2" xfId="5"/>
    <cellStyle name="0,0_x000d__x000a_NA_x000d__x000a_ 3" xfId="6"/>
    <cellStyle name="0,0_x000d__x000a_NA_x000d__x000a_ 3 2" xfId="7"/>
    <cellStyle name="20% - Accent1" xfId="8"/>
    <cellStyle name="20% - Accent1 2" xfId="9"/>
    <cellStyle name="20% - Accent1 2 2" xfId="10"/>
    <cellStyle name="20% - Accent1 3" xfId="11"/>
    <cellStyle name="20% - Accent1 4" xfId="12"/>
    <cellStyle name="20% - Accent2" xfId="13"/>
    <cellStyle name="20% - Accent2 2" xfId="14"/>
    <cellStyle name="20% - Accent2 2 2" xfId="15"/>
    <cellStyle name="20% - Accent2 3" xfId="16"/>
    <cellStyle name="20% - Accent2 4" xfId="17"/>
    <cellStyle name="20% - Accent3" xfId="18"/>
    <cellStyle name="20% - Accent3 2" xfId="19"/>
    <cellStyle name="20% - Accent3 2 2" xfId="20"/>
    <cellStyle name="20% - Accent3 3" xfId="21"/>
    <cellStyle name="20% - Accent3 4" xfId="22"/>
    <cellStyle name="20% - Accent4" xfId="23"/>
    <cellStyle name="20% - Accent4 2" xfId="24"/>
    <cellStyle name="20% - Accent4 2 2" xfId="25"/>
    <cellStyle name="20% - Accent4 3" xfId="26"/>
    <cellStyle name="20% - Accent4 4" xfId="27"/>
    <cellStyle name="20% - Accent5" xfId="28"/>
    <cellStyle name="20% - Accent5 2" xfId="29"/>
    <cellStyle name="20% - Accent5 2 2" xfId="30"/>
    <cellStyle name="20% - Accent5 3" xfId="31"/>
    <cellStyle name="20% - Accent5 4" xfId="32"/>
    <cellStyle name="20% - Accent6" xfId="33"/>
    <cellStyle name="20% - Accent6 2" xfId="34"/>
    <cellStyle name="20% - Accent6 2 2" xfId="35"/>
    <cellStyle name="20% - Accent6 3" xfId="36"/>
    <cellStyle name="20% - Accent6 4" xfId="37"/>
    <cellStyle name="20% - akcent 1 10" xfId="38"/>
    <cellStyle name="20% - akcent 1 10 2" xfId="39"/>
    <cellStyle name="20% - akcent 1 10 3" xfId="40"/>
    <cellStyle name="20% - akcent 1 11" xfId="41"/>
    <cellStyle name="20% - akcent 1 11 2" xfId="42"/>
    <cellStyle name="20% - akcent 1 11 3" xfId="43"/>
    <cellStyle name="20% - akcent 1 11 3 2" xfId="44"/>
    <cellStyle name="20% - akcent 1 11 3 2 2" xfId="45"/>
    <cellStyle name="20% - akcent 1 11 3 3" xfId="46"/>
    <cellStyle name="20% - akcent 1 12" xfId="47"/>
    <cellStyle name="20% - akcent 1 12 2" xfId="48"/>
    <cellStyle name="20% - akcent 1 12 2 2" xfId="49"/>
    <cellStyle name="20% - akcent 1 12 2 2 2" xfId="50"/>
    <cellStyle name="20% - akcent 1 12 2 3" xfId="51"/>
    <cellStyle name="20% - akcent 1 12 2 3 2" xfId="52"/>
    <cellStyle name="20% - akcent 1 12 2 4" xfId="53"/>
    <cellStyle name="20% - akcent 1 12 3" xfId="54"/>
    <cellStyle name="20% - akcent 1 12 3 2" xfId="55"/>
    <cellStyle name="20% - akcent 1 12 3 2 2" xfId="56"/>
    <cellStyle name="20% - akcent 1 12 3 3" xfId="57"/>
    <cellStyle name="20% - akcent 1 12 4" xfId="58"/>
    <cellStyle name="20% - akcent 1 12 4 2" xfId="59"/>
    <cellStyle name="20% - akcent 1 12 5" xfId="60"/>
    <cellStyle name="20% - akcent 1 12 5 2" xfId="61"/>
    <cellStyle name="20% - akcent 1 12 6" xfId="62"/>
    <cellStyle name="20% - akcent 1 12 7" xfId="63"/>
    <cellStyle name="20% - akcent 1 12 7 2" xfId="64"/>
    <cellStyle name="20% - akcent 1 12 7 2 2" xfId="65"/>
    <cellStyle name="20% - akcent 1 12 7 3" xfId="66"/>
    <cellStyle name="20% - akcent 1 13" xfId="67"/>
    <cellStyle name="20% - akcent 1 13 2" xfId="68"/>
    <cellStyle name="20% - akcent 1 13 2 2" xfId="69"/>
    <cellStyle name="20% - akcent 1 13 3" xfId="70"/>
    <cellStyle name="20% - akcent 1 13 3 2" xfId="71"/>
    <cellStyle name="20% - akcent 1 13 4" xfId="72"/>
    <cellStyle name="20% - akcent 1 13 5" xfId="73"/>
    <cellStyle name="20% - akcent 1 13 5 2" xfId="74"/>
    <cellStyle name="20% - akcent 1 13 5 2 2" xfId="75"/>
    <cellStyle name="20% - akcent 1 13 5 2 2 2" xfId="76"/>
    <cellStyle name="20% - akcent 1 13 5 2 3" xfId="77"/>
    <cellStyle name="20% - akcent 1 13 5 2 3 2" xfId="78"/>
    <cellStyle name="20% - akcent 1 13 5 2 4" xfId="79"/>
    <cellStyle name="20% - akcent 1 13 5 2 4 2" xfId="80"/>
    <cellStyle name="20% - akcent 1 13 5 2 5" xfId="81"/>
    <cellStyle name="20% - akcent 1 13 5 3" xfId="82"/>
    <cellStyle name="20% - akcent 1 13 5 3 2" xfId="83"/>
    <cellStyle name="20% - akcent 1 13 5 4" xfId="84"/>
    <cellStyle name="20% - akcent 1 13 5 4 2" xfId="85"/>
    <cellStyle name="20% - akcent 1 13 5 5" xfId="86"/>
    <cellStyle name="20% - akcent 1 13 5 5 2" xfId="87"/>
    <cellStyle name="20% - akcent 1 13 5 6" xfId="88"/>
    <cellStyle name="20% - akcent 1 14" xfId="89"/>
    <cellStyle name="20% - akcent 1 14 2" xfId="90"/>
    <cellStyle name="20% - akcent 1 14 2 2" xfId="91"/>
    <cellStyle name="20% - akcent 1 14 2 2 2" xfId="92"/>
    <cellStyle name="20% - akcent 1 14 2 2 2 2" xfId="93"/>
    <cellStyle name="20% - akcent 1 14 2 2 3" xfId="94"/>
    <cellStyle name="20% - akcent 1 14 2 2 3 2" xfId="95"/>
    <cellStyle name="20% - akcent 1 14 2 2 4" xfId="96"/>
    <cellStyle name="20% - akcent 1 14 2 2 4 2" xfId="97"/>
    <cellStyle name="20% - akcent 1 14 2 2 5" xfId="98"/>
    <cellStyle name="20% - akcent 1 14 2 3" xfId="99"/>
    <cellStyle name="20% - akcent 1 14 2 3 2" xfId="100"/>
    <cellStyle name="20% - akcent 1 14 2 4" xfId="101"/>
    <cellStyle name="20% - akcent 1 14 2 4 2" xfId="102"/>
    <cellStyle name="20% - akcent 1 14 2 5" xfId="103"/>
    <cellStyle name="20% - akcent 1 14 2 5 2" xfId="104"/>
    <cellStyle name="20% - akcent 1 14 2 6" xfId="105"/>
    <cellStyle name="20% - akcent 1 15" xfId="106"/>
    <cellStyle name="20% - akcent 1 15 2" xfId="107"/>
    <cellStyle name="20% - akcent 1 15 2 2" xfId="108"/>
    <cellStyle name="20% - akcent 1 15 3" xfId="109"/>
    <cellStyle name="20% - akcent 1 16" xfId="110"/>
    <cellStyle name="20% - akcent 1 17" xfId="111"/>
    <cellStyle name="20% - akcent 1 17 2" xfId="112"/>
    <cellStyle name="20% - akcent 1 17 2 2" xfId="113"/>
    <cellStyle name="20% - akcent 1 17 3" xfId="114"/>
    <cellStyle name="20% - akcent 1 17 3 2" xfId="115"/>
    <cellStyle name="20% - akcent 1 17 4" xfId="116"/>
    <cellStyle name="20% - akcent 1 17 4 2" xfId="117"/>
    <cellStyle name="20% - akcent 1 17 5" xfId="118"/>
    <cellStyle name="20% - akcent 1 18" xfId="119"/>
    <cellStyle name="20% - akcent 1 19" xfId="120"/>
    <cellStyle name="20% - akcent 1 2" xfId="121"/>
    <cellStyle name="20% - akcent 1 2 2" xfId="122"/>
    <cellStyle name="20% - akcent 1 2 3" xfId="123"/>
    <cellStyle name="20% - akcent 1 20" xfId="124"/>
    <cellStyle name="20% - akcent 1 20 2" xfId="125"/>
    <cellStyle name="20% - akcent 1 3" xfId="126"/>
    <cellStyle name="20% - akcent 1 3 2" xfId="127"/>
    <cellStyle name="20% - akcent 1 3 3" xfId="128"/>
    <cellStyle name="20% - akcent 1 4" xfId="129"/>
    <cellStyle name="20% - akcent 1 4 2" xfId="130"/>
    <cellStyle name="20% - akcent 1 4 3" xfId="131"/>
    <cellStyle name="20% - akcent 1 5" xfId="132"/>
    <cellStyle name="20% - akcent 1 5 2" xfId="133"/>
    <cellStyle name="20% - akcent 1 5 3" xfId="134"/>
    <cellStyle name="20% - akcent 1 6" xfId="135"/>
    <cellStyle name="20% - akcent 1 6 2" xfId="136"/>
    <cellStyle name="20% - akcent 1 6 3" xfId="137"/>
    <cellStyle name="20% - akcent 1 7" xfId="138"/>
    <cellStyle name="20% - akcent 1 7 2" xfId="139"/>
    <cellStyle name="20% - akcent 1 7 3" xfId="140"/>
    <cellStyle name="20% - akcent 1 8" xfId="141"/>
    <cellStyle name="20% - akcent 1 8 2" xfId="142"/>
    <cellStyle name="20% - akcent 1 8 3" xfId="143"/>
    <cellStyle name="20% - akcent 1 9" xfId="144"/>
    <cellStyle name="20% - akcent 1 9 2" xfId="145"/>
    <cellStyle name="20% - akcent 1 9 3" xfId="146"/>
    <cellStyle name="20% - akcent 2 10" xfId="147"/>
    <cellStyle name="20% - akcent 2 10 2" xfId="148"/>
    <cellStyle name="20% - akcent 2 10 3" xfId="149"/>
    <cellStyle name="20% - akcent 2 11" xfId="150"/>
    <cellStyle name="20% - akcent 2 11 2" xfId="151"/>
    <cellStyle name="20% - akcent 2 11 3" xfId="152"/>
    <cellStyle name="20% - akcent 2 11 3 2" xfId="153"/>
    <cellStyle name="20% - akcent 2 11 3 2 2" xfId="154"/>
    <cellStyle name="20% - akcent 2 11 3 3" xfId="155"/>
    <cellStyle name="20% - akcent 2 12" xfId="156"/>
    <cellStyle name="20% - akcent 2 12 2" xfId="157"/>
    <cellStyle name="20% - akcent 2 12 2 2" xfId="158"/>
    <cellStyle name="20% - akcent 2 12 2 2 2" xfId="159"/>
    <cellStyle name="20% - akcent 2 12 2 3" xfId="160"/>
    <cellStyle name="20% - akcent 2 12 2 3 2" xfId="161"/>
    <cellStyle name="20% - akcent 2 12 2 4" xfId="162"/>
    <cellStyle name="20% - akcent 2 12 3" xfId="163"/>
    <cellStyle name="20% - akcent 2 12 3 2" xfId="164"/>
    <cellStyle name="20% - akcent 2 12 3 2 2" xfId="165"/>
    <cellStyle name="20% - akcent 2 12 3 3" xfId="166"/>
    <cellStyle name="20% - akcent 2 12 4" xfId="167"/>
    <cellStyle name="20% - akcent 2 12 4 2" xfId="168"/>
    <cellStyle name="20% - akcent 2 12 5" xfId="169"/>
    <cellStyle name="20% - akcent 2 12 5 2" xfId="170"/>
    <cellStyle name="20% - akcent 2 12 6" xfId="171"/>
    <cellStyle name="20% - akcent 2 12 7" xfId="172"/>
    <cellStyle name="20% - akcent 2 12 7 2" xfId="173"/>
    <cellStyle name="20% - akcent 2 12 7 2 2" xfId="174"/>
    <cellStyle name="20% - akcent 2 12 7 3" xfId="175"/>
    <cellStyle name="20% - akcent 2 13" xfId="176"/>
    <cellStyle name="20% - akcent 2 13 2" xfId="177"/>
    <cellStyle name="20% - akcent 2 13 2 2" xfId="178"/>
    <cellStyle name="20% - akcent 2 13 3" xfId="179"/>
    <cellStyle name="20% - akcent 2 13 3 2" xfId="180"/>
    <cellStyle name="20% - akcent 2 13 4" xfId="181"/>
    <cellStyle name="20% - akcent 2 13 5" xfId="182"/>
    <cellStyle name="20% - akcent 2 13 5 2" xfId="183"/>
    <cellStyle name="20% - akcent 2 13 5 2 2" xfId="184"/>
    <cellStyle name="20% - akcent 2 13 5 2 2 2" xfId="185"/>
    <cellStyle name="20% - akcent 2 13 5 2 3" xfId="186"/>
    <cellStyle name="20% - akcent 2 13 5 2 3 2" xfId="187"/>
    <cellStyle name="20% - akcent 2 13 5 2 4" xfId="188"/>
    <cellStyle name="20% - akcent 2 13 5 2 4 2" xfId="189"/>
    <cellStyle name="20% - akcent 2 13 5 2 5" xfId="190"/>
    <cellStyle name="20% - akcent 2 13 5 3" xfId="191"/>
    <cellStyle name="20% - akcent 2 13 5 3 2" xfId="192"/>
    <cellStyle name="20% - akcent 2 13 5 4" xfId="193"/>
    <cellStyle name="20% - akcent 2 13 5 4 2" xfId="194"/>
    <cellStyle name="20% - akcent 2 13 5 5" xfId="195"/>
    <cellStyle name="20% - akcent 2 13 5 5 2" xfId="196"/>
    <cellStyle name="20% - akcent 2 13 5 6" xfId="197"/>
    <cellStyle name="20% - akcent 2 14" xfId="198"/>
    <cellStyle name="20% - akcent 2 14 2" xfId="199"/>
    <cellStyle name="20% - akcent 2 14 2 2" xfId="200"/>
    <cellStyle name="20% - akcent 2 14 2 2 2" xfId="201"/>
    <cellStyle name="20% - akcent 2 14 2 2 2 2" xfId="202"/>
    <cellStyle name="20% - akcent 2 14 2 2 3" xfId="203"/>
    <cellStyle name="20% - akcent 2 14 2 2 3 2" xfId="204"/>
    <cellStyle name="20% - akcent 2 14 2 2 4" xfId="205"/>
    <cellStyle name="20% - akcent 2 14 2 2 4 2" xfId="206"/>
    <cellStyle name="20% - akcent 2 14 2 2 5" xfId="207"/>
    <cellStyle name="20% - akcent 2 14 2 3" xfId="208"/>
    <cellStyle name="20% - akcent 2 14 2 3 2" xfId="209"/>
    <cellStyle name="20% - akcent 2 14 2 4" xfId="210"/>
    <cellStyle name="20% - akcent 2 14 2 4 2" xfId="211"/>
    <cellStyle name="20% - akcent 2 14 2 5" xfId="212"/>
    <cellStyle name="20% - akcent 2 14 2 5 2" xfId="213"/>
    <cellStyle name="20% - akcent 2 14 2 6" xfId="214"/>
    <cellStyle name="20% - akcent 2 15" xfId="215"/>
    <cellStyle name="20% - akcent 2 15 2" xfId="216"/>
    <cellStyle name="20% - akcent 2 15 2 2" xfId="217"/>
    <cellStyle name="20% - akcent 2 15 3" xfId="218"/>
    <cellStyle name="20% - akcent 2 16" xfId="219"/>
    <cellStyle name="20% - akcent 2 17" xfId="220"/>
    <cellStyle name="20% - akcent 2 17 2" xfId="221"/>
    <cellStyle name="20% - akcent 2 17 2 2" xfId="222"/>
    <cellStyle name="20% - akcent 2 17 3" xfId="223"/>
    <cellStyle name="20% - akcent 2 17 3 2" xfId="224"/>
    <cellStyle name="20% - akcent 2 17 4" xfId="225"/>
    <cellStyle name="20% - akcent 2 17 4 2" xfId="226"/>
    <cellStyle name="20% - akcent 2 17 5" xfId="227"/>
    <cellStyle name="20% - akcent 2 18" xfId="228"/>
    <cellStyle name="20% - akcent 2 19" xfId="229"/>
    <cellStyle name="20% - akcent 2 2" xfId="230"/>
    <cellStyle name="20% - akcent 2 2 2" xfId="231"/>
    <cellStyle name="20% - akcent 2 2 3" xfId="232"/>
    <cellStyle name="20% - akcent 2 20" xfId="233"/>
    <cellStyle name="20% - akcent 2 20 2" xfId="234"/>
    <cellStyle name="20% - akcent 2 3" xfId="235"/>
    <cellStyle name="20% - akcent 2 3 2" xfId="236"/>
    <cellStyle name="20% - akcent 2 3 3" xfId="237"/>
    <cellStyle name="20% - akcent 2 4" xfId="238"/>
    <cellStyle name="20% - akcent 2 4 2" xfId="239"/>
    <cellStyle name="20% - akcent 2 4 3" xfId="240"/>
    <cellStyle name="20% - akcent 2 5" xfId="241"/>
    <cellStyle name="20% - akcent 2 5 2" xfId="242"/>
    <cellStyle name="20% - akcent 2 5 3" xfId="243"/>
    <cellStyle name="20% - akcent 2 6" xfId="244"/>
    <cellStyle name="20% - akcent 2 6 2" xfId="245"/>
    <cellStyle name="20% - akcent 2 6 3" xfId="246"/>
    <cellStyle name="20% - akcent 2 7" xfId="247"/>
    <cellStyle name="20% - akcent 2 7 2" xfId="248"/>
    <cellStyle name="20% - akcent 2 7 3" xfId="249"/>
    <cellStyle name="20% - akcent 2 8" xfId="250"/>
    <cellStyle name="20% - akcent 2 8 2" xfId="251"/>
    <cellStyle name="20% - akcent 2 8 3" xfId="252"/>
    <cellStyle name="20% - akcent 2 9" xfId="253"/>
    <cellStyle name="20% - akcent 2 9 2" xfId="254"/>
    <cellStyle name="20% - akcent 2 9 3" xfId="255"/>
    <cellStyle name="20% - akcent 3 10" xfId="256"/>
    <cellStyle name="20% - akcent 3 10 2" xfId="257"/>
    <cellStyle name="20% - akcent 3 10 3" xfId="258"/>
    <cellStyle name="20% - akcent 3 11" xfId="259"/>
    <cellStyle name="20% - akcent 3 11 2" xfId="260"/>
    <cellStyle name="20% - akcent 3 11 3" xfId="261"/>
    <cellStyle name="20% - akcent 3 11 3 2" xfId="262"/>
    <cellStyle name="20% - akcent 3 11 3 2 2" xfId="263"/>
    <cellStyle name="20% - akcent 3 11 3 3" xfId="264"/>
    <cellStyle name="20% - akcent 3 12" xfId="265"/>
    <cellStyle name="20% - akcent 3 12 2" xfId="266"/>
    <cellStyle name="20% - akcent 3 12 2 2" xfId="267"/>
    <cellStyle name="20% - akcent 3 12 2 2 2" xfId="268"/>
    <cellStyle name="20% - akcent 3 12 2 3" xfId="269"/>
    <cellStyle name="20% - akcent 3 12 2 3 2" xfId="270"/>
    <cellStyle name="20% - akcent 3 12 2 4" xfId="271"/>
    <cellStyle name="20% - akcent 3 12 3" xfId="272"/>
    <cellStyle name="20% - akcent 3 12 3 2" xfId="273"/>
    <cellStyle name="20% - akcent 3 12 3 2 2" xfId="274"/>
    <cellStyle name="20% - akcent 3 12 3 3" xfId="275"/>
    <cellStyle name="20% - akcent 3 12 4" xfId="276"/>
    <cellStyle name="20% - akcent 3 12 4 2" xfId="277"/>
    <cellStyle name="20% - akcent 3 12 5" xfId="278"/>
    <cellStyle name="20% - akcent 3 12 5 2" xfId="279"/>
    <cellStyle name="20% - akcent 3 12 6" xfId="280"/>
    <cellStyle name="20% - akcent 3 12 7" xfId="281"/>
    <cellStyle name="20% - akcent 3 12 7 2" xfId="282"/>
    <cellStyle name="20% - akcent 3 12 7 2 2" xfId="283"/>
    <cellStyle name="20% - akcent 3 12 7 3" xfId="284"/>
    <cellStyle name="20% - akcent 3 13" xfId="285"/>
    <cellStyle name="20% - akcent 3 13 2" xfId="286"/>
    <cellStyle name="20% - akcent 3 13 2 2" xfId="287"/>
    <cellStyle name="20% - akcent 3 13 3" xfId="288"/>
    <cellStyle name="20% - akcent 3 13 3 2" xfId="289"/>
    <cellStyle name="20% - akcent 3 13 4" xfId="290"/>
    <cellStyle name="20% - akcent 3 13 5" xfId="291"/>
    <cellStyle name="20% - akcent 3 13 5 2" xfId="292"/>
    <cellStyle name="20% - akcent 3 13 5 2 2" xfId="293"/>
    <cellStyle name="20% - akcent 3 13 5 2 2 2" xfId="294"/>
    <cellStyle name="20% - akcent 3 13 5 2 3" xfId="295"/>
    <cellStyle name="20% - akcent 3 13 5 2 3 2" xfId="296"/>
    <cellStyle name="20% - akcent 3 13 5 2 4" xfId="297"/>
    <cellStyle name="20% - akcent 3 13 5 2 4 2" xfId="298"/>
    <cellStyle name="20% - akcent 3 13 5 2 5" xfId="299"/>
    <cellStyle name="20% - akcent 3 13 5 3" xfId="300"/>
    <cellStyle name="20% - akcent 3 13 5 3 2" xfId="301"/>
    <cellStyle name="20% - akcent 3 13 5 4" xfId="302"/>
    <cellStyle name="20% - akcent 3 13 5 4 2" xfId="303"/>
    <cellStyle name="20% - akcent 3 13 5 5" xfId="304"/>
    <cellStyle name="20% - akcent 3 13 5 5 2" xfId="305"/>
    <cellStyle name="20% - akcent 3 13 5 6" xfId="306"/>
    <cellStyle name="20% - akcent 3 14" xfId="307"/>
    <cellStyle name="20% - akcent 3 14 2" xfId="308"/>
    <cellStyle name="20% - akcent 3 14 2 2" xfId="309"/>
    <cellStyle name="20% - akcent 3 14 2 2 2" xfId="310"/>
    <cellStyle name="20% - akcent 3 14 2 2 2 2" xfId="311"/>
    <cellStyle name="20% - akcent 3 14 2 2 3" xfId="312"/>
    <cellStyle name="20% - akcent 3 14 2 2 3 2" xfId="313"/>
    <cellStyle name="20% - akcent 3 14 2 2 4" xfId="314"/>
    <cellStyle name="20% - akcent 3 14 2 2 4 2" xfId="315"/>
    <cellStyle name="20% - akcent 3 14 2 2 5" xfId="316"/>
    <cellStyle name="20% - akcent 3 14 2 3" xfId="317"/>
    <cellStyle name="20% - akcent 3 14 2 3 2" xfId="318"/>
    <cellStyle name="20% - akcent 3 14 2 4" xfId="319"/>
    <cellStyle name="20% - akcent 3 14 2 4 2" xfId="320"/>
    <cellStyle name="20% - akcent 3 14 2 5" xfId="321"/>
    <cellStyle name="20% - akcent 3 14 2 5 2" xfId="322"/>
    <cellStyle name="20% - akcent 3 14 2 6" xfId="323"/>
    <cellStyle name="20% - akcent 3 15" xfId="324"/>
    <cellStyle name="20% - akcent 3 15 2" xfId="325"/>
    <cellStyle name="20% - akcent 3 15 2 2" xfId="326"/>
    <cellStyle name="20% - akcent 3 15 3" xfId="327"/>
    <cellStyle name="20% - akcent 3 16" xfId="328"/>
    <cellStyle name="20% - akcent 3 17" xfId="329"/>
    <cellStyle name="20% - akcent 3 17 2" xfId="330"/>
    <cellStyle name="20% - akcent 3 17 2 2" xfId="331"/>
    <cellStyle name="20% - akcent 3 17 3" xfId="332"/>
    <cellStyle name="20% - akcent 3 17 3 2" xfId="333"/>
    <cellStyle name="20% - akcent 3 17 4" xfId="334"/>
    <cellStyle name="20% - akcent 3 17 4 2" xfId="335"/>
    <cellStyle name="20% - akcent 3 17 5" xfId="336"/>
    <cellStyle name="20% - akcent 3 18" xfId="337"/>
    <cellStyle name="20% - akcent 3 19" xfId="338"/>
    <cellStyle name="20% - akcent 3 2" xfId="339"/>
    <cellStyle name="20% - akcent 3 2 2" xfId="340"/>
    <cellStyle name="20% - akcent 3 2 3" xfId="341"/>
    <cellStyle name="20% - akcent 3 20" xfId="342"/>
    <cellStyle name="20% - akcent 3 20 2" xfId="343"/>
    <cellStyle name="20% - akcent 3 3" xfId="344"/>
    <cellStyle name="20% - akcent 3 3 2" xfId="345"/>
    <cellStyle name="20% - akcent 3 3 3" xfId="346"/>
    <cellStyle name="20% - akcent 3 4" xfId="347"/>
    <cellStyle name="20% - akcent 3 4 2" xfId="348"/>
    <cellStyle name="20% - akcent 3 4 3" xfId="349"/>
    <cellStyle name="20% - akcent 3 5" xfId="350"/>
    <cellStyle name="20% - akcent 3 5 2" xfId="351"/>
    <cellStyle name="20% - akcent 3 5 3" xfId="352"/>
    <cellStyle name="20% - akcent 3 6" xfId="353"/>
    <cellStyle name="20% - akcent 3 6 2" xfId="354"/>
    <cellStyle name="20% - akcent 3 6 3" xfId="355"/>
    <cellStyle name="20% - akcent 3 7" xfId="356"/>
    <cellStyle name="20% - akcent 3 7 2" xfId="357"/>
    <cellStyle name="20% - akcent 3 7 3" xfId="358"/>
    <cellStyle name="20% - akcent 3 8" xfId="359"/>
    <cellStyle name="20% - akcent 3 8 2" xfId="360"/>
    <cellStyle name="20% - akcent 3 8 3" xfId="361"/>
    <cellStyle name="20% - akcent 3 9" xfId="362"/>
    <cellStyle name="20% - akcent 3 9 2" xfId="363"/>
    <cellStyle name="20% - akcent 3 9 3" xfId="364"/>
    <cellStyle name="20% - akcent 4 10" xfId="365"/>
    <cellStyle name="20% - akcent 4 10 2" xfId="366"/>
    <cellStyle name="20% - akcent 4 10 3" xfId="367"/>
    <cellStyle name="20% - akcent 4 11" xfId="368"/>
    <cellStyle name="20% - akcent 4 11 2" xfId="369"/>
    <cellStyle name="20% - akcent 4 11 3" xfId="370"/>
    <cellStyle name="20% - akcent 4 11 3 2" xfId="371"/>
    <cellStyle name="20% - akcent 4 11 3 2 2" xfId="372"/>
    <cellStyle name="20% - akcent 4 11 3 3" xfId="373"/>
    <cellStyle name="20% - akcent 4 12" xfId="374"/>
    <cellStyle name="20% - akcent 4 12 2" xfId="375"/>
    <cellStyle name="20% - akcent 4 12 2 2" xfId="376"/>
    <cellStyle name="20% - akcent 4 12 2 2 2" xfId="377"/>
    <cellStyle name="20% - akcent 4 12 2 3" xfId="378"/>
    <cellStyle name="20% - akcent 4 12 2 3 2" xfId="379"/>
    <cellStyle name="20% - akcent 4 12 2 4" xfId="380"/>
    <cellStyle name="20% - akcent 4 12 3" xfId="381"/>
    <cellStyle name="20% - akcent 4 12 3 2" xfId="382"/>
    <cellStyle name="20% - akcent 4 12 3 2 2" xfId="383"/>
    <cellStyle name="20% - akcent 4 12 3 3" xfId="384"/>
    <cellStyle name="20% - akcent 4 12 4" xfId="385"/>
    <cellStyle name="20% - akcent 4 12 4 2" xfId="386"/>
    <cellStyle name="20% - akcent 4 12 5" xfId="387"/>
    <cellStyle name="20% - akcent 4 12 5 2" xfId="388"/>
    <cellStyle name="20% - akcent 4 12 6" xfId="389"/>
    <cellStyle name="20% - akcent 4 12 7" xfId="390"/>
    <cellStyle name="20% - akcent 4 12 7 2" xfId="391"/>
    <cellStyle name="20% - akcent 4 12 7 2 2" xfId="392"/>
    <cellStyle name="20% - akcent 4 12 7 3" xfId="393"/>
    <cellStyle name="20% - akcent 4 13" xfId="394"/>
    <cellStyle name="20% - akcent 4 13 2" xfId="395"/>
    <cellStyle name="20% - akcent 4 13 2 2" xfId="396"/>
    <cellStyle name="20% - akcent 4 13 3" xfId="397"/>
    <cellStyle name="20% - akcent 4 13 3 2" xfId="398"/>
    <cellStyle name="20% - akcent 4 13 4" xfId="399"/>
    <cellStyle name="20% - akcent 4 13 5" xfId="400"/>
    <cellStyle name="20% - akcent 4 13 5 2" xfId="401"/>
    <cellStyle name="20% - akcent 4 13 5 2 2" xfId="402"/>
    <cellStyle name="20% - akcent 4 13 5 2 2 2" xfId="403"/>
    <cellStyle name="20% - akcent 4 13 5 2 3" xfId="404"/>
    <cellStyle name="20% - akcent 4 13 5 2 3 2" xfId="405"/>
    <cellStyle name="20% - akcent 4 13 5 2 4" xfId="406"/>
    <cellStyle name="20% - akcent 4 13 5 2 4 2" xfId="407"/>
    <cellStyle name="20% - akcent 4 13 5 2 5" xfId="408"/>
    <cellStyle name="20% - akcent 4 13 5 3" xfId="409"/>
    <cellStyle name="20% - akcent 4 13 5 3 2" xfId="410"/>
    <cellStyle name="20% - akcent 4 13 5 4" xfId="411"/>
    <cellStyle name="20% - akcent 4 13 5 4 2" xfId="412"/>
    <cellStyle name="20% - akcent 4 13 5 5" xfId="413"/>
    <cellStyle name="20% - akcent 4 13 5 5 2" xfId="414"/>
    <cellStyle name="20% - akcent 4 13 5 6" xfId="415"/>
    <cellStyle name="20% - akcent 4 14" xfId="416"/>
    <cellStyle name="20% - akcent 4 14 2" xfId="417"/>
    <cellStyle name="20% - akcent 4 14 2 2" xfId="418"/>
    <cellStyle name="20% - akcent 4 14 2 2 2" xfId="419"/>
    <cellStyle name="20% - akcent 4 14 2 2 2 2" xfId="420"/>
    <cellStyle name="20% - akcent 4 14 2 2 3" xfId="421"/>
    <cellStyle name="20% - akcent 4 14 2 2 3 2" xfId="422"/>
    <cellStyle name="20% - akcent 4 14 2 2 4" xfId="423"/>
    <cellStyle name="20% - akcent 4 14 2 2 4 2" xfId="424"/>
    <cellStyle name="20% - akcent 4 14 2 2 5" xfId="425"/>
    <cellStyle name="20% - akcent 4 14 2 3" xfId="426"/>
    <cellStyle name="20% - akcent 4 14 2 3 2" xfId="427"/>
    <cellStyle name="20% - akcent 4 14 2 4" xfId="428"/>
    <cellStyle name="20% - akcent 4 14 2 4 2" xfId="429"/>
    <cellStyle name="20% - akcent 4 14 2 5" xfId="430"/>
    <cellStyle name="20% - akcent 4 14 2 5 2" xfId="431"/>
    <cellStyle name="20% - akcent 4 14 2 6" xfId="432"/>
    <cellStyle name="20% - akcent 4 15" xfId="433"/>
    <cellStyle name="20% - akcent 4 15 2" xfId="434"/>
    <cellStyle name="20% - akcent 4 15 2 2" xfId="435"/>
    <cellStyle name="20% - akcent 4 15 3" xfId="436"/>
    <cellStyle name="20% - akcent 4 16" xfId="437"/>
    <cellStyle name="20% - akcent 4 17" xfId="438"/>
    <cellStyle name="20% - akcent 4 17 2" xfId="439"/>
    <cellStyle name="20% - akcent 4 17 2 2" xfId="440"/>
    <cellStyle name="20% - akcent 4 17 3" xfId="441"/>
    <cellStyle name="20% - akcent 4 17 3 2" xfId="442"/>
    <cellStyle name="20% - akcent 4 17 4" xfId="443"/>
    <cellStyle name="20% - akcent 4 17 4 2" xfId="444"/>
    <cellStyle name="20% - akcent 4 17 5" xfId="445"/>
    <cellStyle name="20% - akcent 4 18" xfId="446"/>
    <cellStyle name="20% - akcent 4 19" xfId="447"/>
    <cellStyle name="20% - akcent 4 2" xfId="448"/>
    <cellStyle name="20% - akcent 4 2 2" xfId="449"/>
    <cellStyle name="20% - akcent 4 2 3" xfId="450"/>
    <cellStyle name="20% - akcent 4 20" xfId="451"/>
    <cellStyle name="20% - akcent 4 20 2" xfId="452"/>
    <cellStyle name="20% - akcent 4 3" xfId="453"/>
    <cellStyle name="20% - akcent 4 3 2" xfId="454"/>
    <cellStyle name="20% - akcent 4 3 3" xfId="455"/>
    <cellStyle name="20% - akcent 4 4" xfId="456"/>
    <cellStyle name="20% - akcent 4 4 2" xfId="457"/>
    <cellStyle name="20% - akcent 4 4 3" xfId="458"/>
    <cellStyle name="20% - akcent 4 5" xfId="459"/>
    <cellStyle name="20% - akcent 4 5 2" xfId="460"/>
    <cellStyle name="20% - akcent 4 5 3" xfId="461"/>
    <cellStyle name="20% - akcent 4 6" xfId="462"/>
    <cellStyle name="20% - akcent 4 6 2" xfId="463"/>
    <cellStyle name="20% - akcent 4 6 3" xfId="464"/>
    <cellStyle name="20% - akcent 4 7" xfId="465"/>
    <cellStyle name="20% - akcent 4 7 2" xfId="466"/>
    <cellStyle name="20% - akcent 4 7 3" xfId="467"/>
    <cellStyle name="20% - akcent 4 8" xfId="468"/>
    <cellStyle name="20% - akcent 4 8 2" xfId="469"/>
    <cellStyle name="20% - akcent 4 8 3" xfId="470"/>
    <cellStyle name="20% - akcent 4 9" xfId="471"/>
    <cellStyle name="20% - akcent 4 9 2" xfId="472"/>
    <cellStyle name="20% - akcent 4 9 3" xfId="473"/>
    <cellStyle name="20% - akcent 5 10" xfId="474"/>
    <cellStyle name="20% - akcent 5 10 2" xfId="475"/>
    <cellStyle name="20% - akcent 5 10 3" xfId="476"/>
    <cellStyle name="20% - akcent 5 11" xfId="477"/>
    <cellStyle name="20% - akcent 5 11 2" xfId="478"/>
    <cellStyle name="20% - akcent 5 11 3" xfId="479"/>
    <cellStyle name="20% - akcent 5 11 3 2" xfId="480"/>
    <cellStyle name="20% - akcent 5 11 3 2 2" xfId="481"/>
    <cellStyle name="20% - akcent 5 11 3 3" xfId="482"/>
    <cellStyle name="20% - akcent 5 12" xfId="483"/>
    <cellStyle name="20% - akcent 5 12 2" xfId="484"/>
    <cellStyle name="20% - akcent 5 12 2 2" xfId="485"/>
    <cellStyle name="20% - akcent 5 12 2 2 2" xfId="486"/>
    <cellStyle name="20% - akcent 5 12 2 3" xfId="487"/>
    <cellStyle name="20% - akcent 5 12 3" xfId="488"/>
    <cellStyle name="20% - akcent 5 12 3 2" xfId="489"/>
    <cellStyle name="20% - akcent 5 12 4" xfId="490"/>
    <cellStyle name="20% - akcent 5 12 5" xfId="491"/>
    <cellStyle name="20% - akcent 5 12 5 2" xfId="492"/>
    <cellStyle name="20% - akcent 5 12 5 2 2" xfId="493"/>
    <cellStyle name="20% - akcent 5 12 5 3" xfId="494"/>
    <cellStyle name="20% - akcent 5 13" xfId="495"/>
    <cellStyle name="20% - akcent 5 13 2" xfId="496"/>
    <cellStyle name="20% - akcent 5 13 3" xfId="497"/>
    <cellStyle name="20% - akcent 5 13 3 2" xfId="498"/>
    <cellStyle name="20% - akcent 5 13 3 2 2" xfId="499"/>
    <cellStyle name="20% - akcent 5 13 3 2 2 2" xfId="500"/>
    <cellStyle name="20% - akcent 5 13 3 2 3" xfId="501"/>
    <cellStyle name="20% - akcent 5 13 3 2 3 2" xfId="502"/>
    <cellStyle name="20% - akcent 5 13 3 2 4" xfId="503"/>
    <cellStyle name="20% - akcent 5 13 3 2 4 2" xfId="504"/>
    <cellStyle name="20% - akcent 5 13 3 2 5" xfId="505"/>
    <cellStyle name="20% - akcent 5 13 3 3" xfId="506"/>
    <cellStyle name="20% - akcent 5 13 3 3 2" xfId="507"/>
    <cellStyle name="20% - akcent 5 13 3 4" xfId="508"/>
    <cellStyle name="20% - akcent 5 13 3 4 2" xfId="509"/>
    <cellStyle name="20% - akcent 5 13 3 5" xfId="510"/>
    <cellStyle name="20% - akcent 5 13 3 5 2" xfId="511"/>
    <cellStyle name="20% - akcent 5 13 3 6" xfId="512"/>
    <cellStyle name="20% - akcent 5 14" xfId="513"/>
    <cellStyle name="20% - akcent 5 14 2" xfId="514"/>
    <cellStyle name="20% - akcent 5 14 2 2" xfId="515"/>
    <cellStyle name="20% - akcent 5 14 2 2 2" xfId="516"/>
    <cellStyle name="20% - akcent 5 14 2 2 2 2" xfId="517"/>
    <cellStyle name="20% - akcent 5 14 2 2 3" xfId="518"/>
    <cellStyle name="20% - akcent 5 14 2 2 3 2" xfId="519"/>
    <cellStyle name="20% - akcent 5 14 2 2 4" xfId="520"/>
    <cellStyle name="20% - akcent 5 14 2 2 4 2" xfId="521"/>
    <cellStyle name="20% - akcent 5 14 2 2 5" xfId="522"/>
    <cellStyle name="20% - akcent 5 14 2 3" xfId="523"/>
    <cellStyle name="20% - akcent 5 14 2 3 2" xfId="524"/>
    <cellStyle name="20% - akcent 5 14 2 4" xfId="525"/>
    <cellStyle name="20% - akcent 5 14 2 4 2" xfId="526"/>
    <cellStyle name="20% - akcent 5 14 2 5" xfId="527"/>
    <cellStyle name="20% - akcent 5 14 2 5 2" xfId="528"/>
    <cellStyle name="20% - akcent 5 14 2 6" xfId="529"/>
    <cellStyle name="20% - akcent 5 15" xfId="530"/>
    <cellStyle name="20% - akcent 5 15 2" xfId="531"/>
    <cellStyle name="20% - akcent 5 15 2 2" xfId="532"/>
    <cellStyle name="20% - akcent 5 15 3" xfId="533"/>
    <cellStyle name="20% - akcent 5 16" xfId="534"/>
    <cellStyle name="20% - akcent 5 17" xfId="535"/>
    <cellStyle name="20% - akcent 5 17 2" xfId="536"/>
    <cellStyle name="20% - akcent 5 17 2 2" xfId="537"/>
    <cellStyle name="20% - akcent 5 17 3" xfId="538"/>
    <cellStyle name="20% - akcent 5 17 3 2" xfId="539"/>
    <cellStyle name="20% - akcent 5 17 4" xfId="540"/>
    <cellStyle name="20% - akcent 5 17 4 2" xfId="541"/>
    <cellStyle name="20% - akcent 5 17 5" xfId="542"/>
    <cellStyle name="20% - akcent 5 18" xfId="543"/>
    <cellStyle name="20% - akcent 5 19" xfId="544"/>
    <cellStyle name="20% - akcent 5 2" xfId="545"/>
    <cellStyle name="20% - akcent 5 2 2" xfId="546"/>
    <cellStyle name="20% - akcent 5 2 3" xfId="547"/>
    <cellStyle name="20% - akcent 5 20" xfId="548"/>
    <cellStyle name="20% - akcent 5 20 2" xfId="549"/>
    <cellStyle name="20% - akcent 5 3" xfId="550"/>
    <cellStyle name="20% - akcent 5 3 2" xfId="551"/>
    <cellStyle name="20% - akcent 5 3 3" xfId="552"/>
    <cellStyle name="20% - akcent 5 4" xfId="553"/>
    <cellStyle name="20% - akcent 5 4 2" xfId="554"/>
    <cellStyle name="20% - akcent 5 4 3" xfId="555"/>
    <cellStyle name="20% - akcent 5 5" xfId="556"/>
    <cellStyle name="20% - akcent 5 5 2" xfId="557"/>
    <cellStyle name="20% - akcent 5 5 3" xfId="558"/>
    <cellStyle name="20% - akcent 5 6" xfId="559"/>
    <cellStyle name="20% - akcent 5 6 2" xfId="560"/>
    <cellStyle name="20% - akcent 5 6 3" xfId="561"/>
    <cellStyle name="20% - akcent 5 7" xfId="562"/>
    <cellStyle name="20% - akcent 5 7 2" xfId="563"/>
    <cellStyle name="20% - akcent 5 7 3" xfId="564"/>
    <cellStyle name="20% - akcent 5 8" xfId="565"/>
    <cellStyle name="20% - akcent 5 8 2" xfId="566"/>
    <cellStyle name="20% - akcent 5 8 3" xfId="567"/>
    <cellStyle name="20% - akcent 5 9" xfId="568"/>
    <cellStyle name="20% - akcent 5 9 2" xfId="569"/>
    <cellStyle name="20% - akcent 5 9 3" xfId="570"/>
    <cellStyle name="20% - akcent 6 10" xfId="571"/>
    <cellStyle name="20% - akcent 6 10 2" xfId="572"/>
    <cellStyle name="20% - akcent 6 10 3" xfId="573"/>
    <cellStyle name="20% - akcent 6 11" xfId="574"/>
    <cellStyle name="20% - akcent 6 11 2" xfId="575"/>
    <cellStyle name="20% - akcent 6 11 3" xfId="576"/>
    <cellStyle name="20% - akcent 6 11 3 2" xfId="577"/>
    <cellStyle name="20% - akcent 6 11 3 2 2" xfId="578"/>
    <cellStyle name="20% - akcent 6 11 3 3" xfId="579"/>
    <cellStyle name="20% - akcent 6 12" xfId="580"/>
    <cellStyle name="20% - akcent 6 12 2" xfId="581"/>
    <cellStyle name="20% - akcent 6 12 2 2" xfId="582"/>
    <cellStyle name="20% - akcent 6 12 2 2 2" xfId="583"/>
    <cellStyle name="20% - akcent 6 12 2 3" xfId="584"/>
    <cellStyle name="20% - akcent 6 12 3" xfId="585"/>
    <cellStyle name="20% - akcent 6 12 3 2" xfId="586"/>
    <cellStyle name="20% - akcent 6 12 4" xfId="587"/>
    <cellStyle name="20% - akcent 6 12 5" xfId="588"/>
    <cellStyle name="20% - akcent 6 12 5 2" xfId="589"/>
    <cellStyle name="20% - akcent 6 12 5 2 2" xfId="590"/>
    <cellStyle name="20% - akcent 6 12 5 3" xfId="591"/>
    <cellStyle name="20% - akcent 6 13" xfId="592"/>
    <cellStyle name="20% - akcent 6 13 2" xfId="593"/>
    <cellStyle name="20% - akcent 6 13 3" xfId="594"/>
    <cellStyle name="20% - akcent 6 13 3 2" xfId="595"/>
    <cellStyle name="20% - akcent 6 13 3 2 2" xfId="596"/>
    <cellStyle name="20% - akcent 6 13 3 2 2 2" xfId="597"/>
    <cellStyle name="20% - akcent 6 13 3 2 3" xfId="598"/>
    <cellStyle name="20% - akcent 6 13 3 2 3 2" xfId="599"/>
    <cellStyle name="20% - akcent 6 13 3 2 4" xfId="600"/>
    <cellStyle name="20% - akcent 6 13 3 2 4 2" xfId="601"/>
    <cellStyle name="20% - akcent 6 13 3 2 5" xfId="602"/>
    <cellStyle name="20% - akcent 6 13 3 3" xfId="603"/>
    <cellStyle name="20% - akcent 6 13 3 3 2" xfId="604"/>
    <cellStyle name="20% - akcent 6 13 3 4" xfId="605"/>
    <cellStyle name="20% - akcent 6 13 3 4 2" xfId="606"/>
    <cellStyle name="20% - akcent 6 13 3 5" xfId="607"/>
    <cellStyle name="20% - akcent 6 13 3 5 2" xfId="608"/>
    <cellStyle name="20% - akcent 6 13 3 6" xfId="609"/>
    <cellStyle name="20% - akcent 6 14" xfId="610"/>
    <cellStyle name="20% - akcent 6 14 2" xfId="611"/>
    <cellStyle name="20% - akcent 6 14 2 2" xfId="612"/>
    <cellStyle name="20% - akcent 6 14 2 2 2" xfId="613"/>
    <cellStyle name="20% - akcent 6 14 2 2 2 2" xfId="614"/>
    <cellStyle name="20% - akcent 6 14 2 2 3" xfId="615"/>
    <cellStyle name="20% - akcent 6 14 2 2 3 2" xfId="616"/>
    <cellStyle name="20% - akcent 6 14 2 2 4" xfId="617"/>
    <cellStyle name="20% - akcent 6 14 2 2 4 2" xfId="618"/>
    <cellStyle name="20% - akcent 6 14 2 2 5" xfId="619"/>
    <cellStyle name="20% - akcent 6 14 2 3" xfId="620"/>
    <cellStyle name="20% - akcent 6 14 2 3 2" xfId="621"/>
    <cellStyle name="20% - akcent 6 14 2 4" xfId="622"/>
    <cellStyle name="20% - akcent 6 14 2 4 2" xfId="623"/>
    <cellStyle name="20% - akcent 6 14 2 5" xfId="624"/>
    <cellStyle name="20% - akcent 6 14 2 5 2" xfId="625"/>
    <cellStyle name="20% - akcent 6 14 2 6" xfId="626"/>
    <cellStyle name="20% - akcent 6 15" xfId="627"/>
    <cellStyle name="20% - akcent 6 15 2" xfId="628"/>
    <cellStyle name="20% - akcent 6 15 2 2" xfId="629"/>
    <cellStyle name="20% - akcent 6 15 3" xfId="630"/>
    <cellStyle name="20% - akcent 6 16" xfId="631"/>
    <cellStyle name="20% - akcent 6 17" xfId="632"/>
    <cellStyle name="20% - akcent 6 17 2" xfId="633"/>
    <cellStyle name="20% - akcent 6 17 2 2" xfId="634"/>
    <cellStyle name="20% - akcent 6 17 3" xfId="635"/>
    <cellStyle name="20% - akcent 6 17 3 2" xfId="636"/>
    <cellStyle name="20% - akcent 6 17 4" xfId="637"/>
    <cellStyle name="20% - akcent 6 17 4 2" xfId="638"/>
    <cellStyle name="20% - akcent 6 17 5" xfId="639"/>
    <cellStyle name="20% - akcent 6 18" xfId="640"/>
    <cellStyle name="20% - akcent 6 19" xfId="641"/>
    <cellStyle name="20% - akcent 6 2" xfId="642"/>
    <cellStyle name="20% - akcent 6 2 2" xfId="643"/>
    <cellStyle name="20% - akcent 6 2 3" xfId="644"/>
    <cellStyle name="20% - akcent 6 20" xfId="645"/>
    <cellStyle name="20% - akcent 6 20 2" xfId="646"/>
    <cellStyle name="20% - akcent 6 3" xfId="647"/>
    <cellStyle name="20% - akcent 6 3 2" xfId="648"/>
    <cellStyle name="20% - akcent 6 3 3" xfId="649"/>
    <cellStyle name="20% - akcent 6 4" xfId="650"/>
    <cellStyle name="20% - akcent 6 4 2" xfId="651"/>
    <cellStyle name="20% - akcent 6 4 3" xfId="652"/>
    <cellStyle name="20% - akcent 6 5" xfId="653"/>
    <cellStyle name="20% - akcent 6 5 2" xfId="654"/>
    <cellStyle name="20% - akcent 6 5 3" xfId="655"/>
    <cellStyle name="20% - akcent 6 6" xfId="656"/>
    <cellStyle name="20% - akcent 6 6 2" xfId="657"/>
    <cellStyle name="20% - akcent 6 6 3" xfId="658"/>
    <cellStyle name="20% - akcent 6 7" xfId="659"/>
    <cellStyle name="20% - akcent 6 7 2" xfId="660"/>
    <cellStyle name="20% - akcent 6 7 3" xfId="661"/>
    <cellStyle name="20% - akcent 6 8" xfId="662"/>
    <cellStyle name="20% - akcent 6 8 2" xfId="663"/>
    <cellStyle name="20% - akcent 6 8 3" xfId="664"/>
    <cellStyle name="20% - akcent 6 9" xfId="665"/>
    <cellStyle name="20% - akcent 6 9 2" xfId="666"/>
    <cellStyle name="20% - akcent 6 9 3" xfId="667"/>
    <cellStyle name="40% - Accent1" xfId="668"/>
    <cellStyle name="40% - Accent1 2" xfId="669"/>
    <cellStyle name="40% - Accent1 2 2" xfId="670"/>
    <cellStyle name="40% - Accent1 3" xfId="671"/>
    <cellStyle name="40% - Accent1 4" xfId="672"/>
    <cellStyle name="40% - Accent2" xfId="673"/>
    <cellStyle name="40% - Accent2 2" xfId="674"/>
    <cellStyle name="40% - Accent2 2 2" xfId="675"/>
    <cellStyle name="40% - Accent2 3" xfId="676"/>
    <cellStyle name="40% - Accent2 4" xfId="677"/>
    <cellStyle name="40% - Accent3" xfId="678"/>
    <cellStyle name="40% - Accent3 2" xfId="679"/>
    <cellStyle name="40% - Accent3 2 2" xfId="680"/>
    <cellStyle name="40% - Accent3 3" xfId="681"/>
    <cellStyle name="40% - Accent3 4" xfId="682"/>
    <cellStyle name="40% - Accent4" xfId="683"/>
    <cellStyle name="40% - Accent4 2" xfId="684"/>
    <cellStyle name="40% - Accent4 2 2" xfId="685"/>
    <cellStyle name="40% - Accent4 3" xfId="686"/>
    <cellStyle name="40% - Accent4 4" xfId="687"/>
    <cellStyle name="40% - Accent5" xfId="688"/>
    <cellStyle name="40% - Accent5 2" xfId="689"/>
    <cellStyle name="40% - Accent5 2 2" xfId="690"/>
    <cellStyle name="40% - Accent5 3" xfId="691"/>
    <cellStyle name="40% - Accent5 4" xfId="692"/>
    <cellStyle name="40% - Accent6" xfId="693"/>
    <cellStyle name="40% - Accent6 2" xfId="694"/>
    <cellStyle name="40% - Accent6 2 2" xfId="695"/>
    <cellStyle name="40% - Accent6 3" xfId="696"/>
    <cellStyle name="40% - Accent6 4" xfId="697"/>
    <cellStyle name="40% - akcent 1 10" xfId="698"/>
    <cellStyle name="40% - akcent 1 10 2" xfId="699"/>
    <cellStyle name="40% - akcent 1 10 3" xfId="700"/>
    <cellStyle name="40% - akcent 1 11" xfId="701"/>
    <cellStyle name="40% - akcent 1 11 2" xfId="702"/>
    <cellStyle name="40% - akcent 1 11 3" xfId="703"/>
    <cellStyle name="40% - akcent 1 11 3 2" xfId="704"/>
    <cellStyle name="40% - akcent 1 11 3 2 2" xfId="705"/>
    <cellStyle name="40% - akcent 1 11 3 3" xfId="706"/>
    <cellStyle name="40% - akcent 1 12" xfId="707"/>
    <cellStyle name="40% - akcent 1 12 2" xfId="708"/>
    <cellStyle name="40% - akcent 1 12 2 2" xfId="709"/>
    <cellStyle name="40% - akcent 1 12 2 2 2" xfId="710"/>
    <cellStyle name="40% - akcent 1 12 2 3" xfId="711"/>
    <cellStyle name="40% - akcent 1 12 2 3 2" xfId="712"/>
    <cellStyle name="40% - akcent 1 12 2 4" xfId="713"/>
    <cellStyle name="40% - akcent 1 12 3" xfId="714"/>
    <cellStyle name="40% - akcent 1 12 3 2" xfId="715"/>
    <cellStyle name="40% - akcent 1 12 3 2 2" xfId="716"/>
    <cellStyle name="40% - akcent 1 12 3 3" xfId="717"/>
    <cellStyle name="40% - akcent 1 12 4" xfId="718"/>
    <cellStyle name="40% - akcent 1 12 4 2" xfId="719"/>
    <cellStyle name="40% - akcent 1 12 5" xfId="720"/>
    <cellStyle name="40% - akcent 1 12 5 2" xfId="721"/>
    <cellStyle name="40% - akcent 1 12 6" xfId="722"/>
    <cellStyle name="40% - akcent 1 12 7" xfId="723"/>
    <cellStyle name="40% - akcent 1 12 7 2" xfId="724"/>
    <cellStyle name="40% - akcent 1 12 7 2 2" xfId="725"/>
    <cellStyle name="40% - akcent 1 12 7 3" xfId="726"/>
    <cellStyle name="40% - akcent 1 13" xfId="727"/>
    <cellStyle name="40% - akcent 1 13 2" xfId="728"/>
    <cellStyle name="40% - akcent 1 13 2 2" xfId="729"/>
    <cellStyle name="40% - akcent 1 13 3" xfId="730"/>
    <cellStyle name="40% - akcent 1 13 3 2" xfId="731"/>
    <cellStyle name="40% - akcent 1 13 4" xfId="732"/>
    <cellStyle name="40% - akcent 1 13 5" xfId="733"/>
    <cellStyle name="40% - akcent 1 13 5 2" xfId="734"/>
    <cellStyle name="40% - akcent 1 13 5 2 2" xfId="735"/>
    <cellStyle name="40% - akcent 1 13 5 2 2 2" xfId="736"/>
    <cellStyle name="40% - akcent 1 13 5 2 3" xfId="737"/>
    <cellStyle name="40% - akcent 1 13 5 2 3 2" xfId="738"/>
    <cellStyle name="40% - akcent 1 13 5 2 4" xfId="739"/>
    <cellStyle name="40% - akcent 1 13 5 2 4 2" xfId="740"/>
    <cellStyle name="40% - akcent 1 13 5 2 5" xfId="741"/>
    <cellStyle name="40% - akcent 1 13 5 3" xfId="742"/>
    <cellStyle name="40% - akcent 1 13 5 3 2" xfId="743"/>
    <cellStyle name="40% - akcent 1 13 5 4" xfId="744"/>
    <cellStyle name="40% - akcent 1 13 5 4 2" xfId="745"/>
    <cellStyle name="40% - akcent 1 13 5 5" xfId="746"/>
    <cellStyle name="40% - akcent 1 13 5 5 2" xfId="747"/>
    <cellStyle name="40% - akcent 1 13 5 6" xfId="748"/>
    <cellStyle name="40% - akcent 1 14" xfId="749"/>
    <cellStyle name="40% - akcent 1 14 2" xfId="750"/>
    <cellStyle name="40% - akcent 1 14 2 2" xfId="751"/>
    <cellStyle name="40% - akcent 1 14 2 2 2" xfId="752"/>
    <cellStyle name="40% - akcent 1 14 2 2 2 2" xfId="753"/>
    <cellStyle name="40% - akcent 1 14 2 2 3" xfId="754"/>
    <cellStyle name="40% - akcent 1 14 2 2 3 2" xfId="755"/>
    <cellStyle name="40% - akcent 1 14 2 2 4" xfId="756"/>
    <cellStyle name="40% - akcent 1 14 2 2 4 2" xfId="757"/>
    <cellStyle name="40% - akcent 1 14 2 2 5" xfId="758"/>
    <cellStyle name="40% - akcent 1 14 2 3" xfId="759"/>
    <cellStyle name="40% - akcent 1 14 2 3 2" xfId="760"/>
    <cellStyle name="40% - akcent 1 14 2 4" xfId="761"/>
    <cellStyle name="40% - akcent 1 14 2 4 2" xfId="762"/>
    <cellStyle name="40% - akcent 1 14 2 5" xfId="763"/>
    <cellStyle name="40% - akcent 1 14 2 5 2" xfId="764"/>
    <cellStyle name="40% - akcent 1 14 2 6" xfId="765"/>
    <cellStyle name="40% - akcent 1 15" xfId="766"/>
    <cellStyle name="40% - akcent 1 15 2" xfId="767"/>
    <cellStyle name="40% - akcent 1 15 2 2" xfId="768"/>
    <cellStyle name="40% - akcent 1 15 3" xfId="769"/>
    <cellStyle name="40% - akcent 1 16" xfId="770"/>
    <cellStyle name="40% - akcent 1 17" xfId="771"/>
    <cellStyle name="40% - akcent 1 17 2" xfId="772"/>
    <cellStyle name="40% - akcent 1 17 2 2" xfId="773"/>
    <cellStyle name="40% - akcent 1 17 3" xfId="774"/>
    <cellStyle name="40% - akcent 1 17 3 2" xfId="775"/>
    <cellStyle name="40% - akcent 1 17 4" xfId="776"/>
    <cellStyle name="40% - akcent 1 17 4 2" xfId="777"/>
    <cellStyle name="40% - akcent 1 17 5" xfId="778"/>
    <cellStyle name="40% - akcent 1 18" xfId="779"/>
    <cellStyle name="40% - akcent 1 19" xfId="780"/>
    <cellStyle name="40% - akcent 1 2" xfId="781"/>
    <cellStyle name="40% - akcent 1 2 2" xfId="782"/>
    <cellStyle name="40% - akcent 1 2 3" xfId="783"/>
    <cellStyle name="40% - akcent 1 20" xfId="784"/>
    <cellStyle name="40% - akcent 1 20 2" xfId="785"/>
    <cellStyle name="40% - akcent 1 3" xfId="786"/>
    <cellStyle name="40% - akcent 1 3 2" xfId="787"/>
    <cellStyle name="40% - akcent 1 3 3" xfId="788"/>
    <cellStyle name="40% - akcent 1 4" xfId="789"/>
    <cellStyle name="40% - akcent 1 4 2" xfId="790"/>
    <cellStyle name="40% - akcent 1 4 3" xfId="791"/>
    <cellStyle name="40% - akcent 1 5" xfId="792"/>
    <cellStyle name="40% - akcent 1 5 2" xfId="793"/>
    <cellStyle name="40% - akcent 1 5 3" xfId="794"/>
    <cellStyle name="40% - akcent 1 6" xfId="795"/>
    <cellStyle name="40% - akcent 1 6 2" xfId="796"/>
    <cellStyle name="40% - akcent 1 6 3" xfId="797"/>
    <cellStyle name="40% - akcent 1 7" xfId="798"/>
    <cellStyle name="40% - akcent 1 7 2" xfId="799"/>
    <cellStyle name="40% - akcent 1 7 3" xfId="800"/>
    <cellStyle name="40% - akcent 1 8" xfId="801"/>
    <cellStyle name="40% - akcent 1 8 2" xfId="802"/>
    <cellStyle name="40% - akcent 1 8 3" xfId="803"/>
    <cellStyle name="40% - akcent 1 9" xfId="804"/>
    <cellStyle name="40% - akcent 1 9 2" xfId="805"/>
    <cellStyle name="40% - akcent 1 9 3" xfId="806"/>
    <cellStyle name="40% - akcent 2 10" xfId="807"/>
    <cellStyle name="40% - akcent 2 10 2" xfId="808"/>
    <cellStyle name="40% - akcent 2 10 3" xfId="809"/>
    <cellStyle name="40% - akcent 2 11" xfId="810"/>
    <cellStyle name="40% - akcent 2 11 2" xfId="811"/>
    <cellStyle name="40% - akcent 2 11 3" xfId="812"/>
    <cellStyle name="40% - akcent 2 11 3 2" xfId="813"/>
    <cellStyle name="40% - akcent 2 11 3 2 2" xfId="814"/>
    <cellStyle name="40% - akcent 2 11 3 3" xfId="815"/>
    <cellStyle name="40% - akcent 2 12" xfId="816"/>
    <cellStyle name="40% - akcent 2 12 2" xfId="817"/>
    <cellStyle name="40% - akcent 2 12 2 2" xfId="818"/>
    <cellStyle name="40% - akcent 2 12 2 2 2" xfId="819"/>
    <cellStyle name="40% - akcent 2 12 2 3" xfId="820"/>
    <cellStyle name="40% - akcent 2 12 3" xfId="821"/>
    <cellStyle name="40% - akcent 2 12 3 2" xfId="822"/>
    <cellStyle name="40% - akcent 2 12 4" xfId="823"/>
    <cellStyle name="40% - akcent 2 12 5" xfId="824"/>
    <cellStyle name="40% - akcent 2 12 5 2" xfId="825"/>
    <cellStyle name="40% - akcent 2 12 5 2 2" xfId="826"/>
    <cellStyle name="40% - akcent 2 12 5 3" xfId="827"/>
    <cellStyle name="40% - akcent 2 13" xfId="828"/>
    <cellStyle name="40% - akcent 2 13 2" xfId="829"/>
    <cellStyle name="40% - akcent 2 13 3" xfId="830"/>
    <cellStyle name="40% - akcent 2 13 3 2" xfId="831"/>
    <cellStyle name="40% - akcent 2 13 3 2 2" xfId="832"/>
    <cellStyle name="40% - akcent 2 13 3 2 2 2" xfId="833"/>
    <cellStyle name="40% - akcent 2 13 3 2 3" xfId="834"/>
    <cellStyle name="40% - akcent 2 13 3 2 3 2" xfId="835"/>
    <cellStyle name="40% - akcent 2 13 3 2 4" xfId="836"/>
    <cellStyle name="40% - akcent 2 13 3 2 4 2" xfId="837"/>
    <cellStyle name="40% - akcent 2 13 3 2 5" xfId="838"/>
    <cellStyle name="40% - akcent 2 13 3 3" xfId="839"/>
    <cellStyle name="40% - akcent 2 13 3 3 2" xfId="840"/>
    <cellStyle name="40% - akcent 2 13 3 4" xfId="841"/>
    <cellStyle name="40% - akcent 2 13 3 4 2" xfId="842"/>
    <cellStyle name="40% - akcent 2 13 3 5" xfId="843"/>
    <cellStyle name="40% - akcent 2 13 3 5 2" xfId="844"/>
    <cellStyle name="40% - akcent 2 13 3 6" xfId="845"/>
    <cellStyle name="40% - akcent 2 14" xfId="846"/>
    <cellStyle name="40% - akcent 2 14 2" xfId="847"/>
    <cellStyle name="40% - akcent 2 14 2 2" xfId="848"/>
    <cellStyle name="40% - akcent 2 14 2 2 2" xfId="849"/>
    <cellStyle name="40% - akcent 2 14 2 2 2 2" xfId="850"/>
    <cellStyle name="40% - akcent 2 14 2 2 3" xfId="851"/>
    <cellStyle name="40% - akcent 2 14 2 2 3 2" xfId="852"/>
    <cellStyle name="40% - akcent 2 14 2 2 4" xfId="853"/>
    <cellStyle name="40% - akcent 2 14 2 2 4 2" xfId="854"/>
    <cellStyle name="40% - akcent 2 14 2 2 5" xfId="855"/>
    <cellStyle name="40% - akcent 2 14 2 3" xfId="856"/>
    <cellStyle name="40% - akcent 2 14 2 3 2" xfId="857"/>
    <cellStyle name="40% - akcent 2 14 2 4" xfId="858"/>
    <cellStyle name="40% - akcent 2 14 2 4 2" xfId="859"/>
    <cellStyle name="40% - akcent 2 14 2 5" xfId="860"/>
    <cellStyle name="40% - akcent 2 14 2 5 2" xfId="861"/>
    <cellStyle name="40% - akcent 2 14 2 6" xfId="862"/>
    <cellStyle name="40% - akcent 2 15" xfId="863"/>
    <cellStyle name="40% - akcent 2 15 2" xfId="864"/>
    <cellStyle name="40% - akcent 2 15 2 2" xfId="865"/>
    <cellStyle name="40% - akcent 2 15 3" xfId="866"/>
    <cellStyle name="40% - akcent 2 16" xfId="867"/>
    <cellStyle name="40% - akcent 2 17" xfId="868"/>
    <cellStyle name="40% - akcent 2 17 2" xfId="869"/>
    <cellStyle name="40% - akcent 2 17 2 2" xfId="870"/>
    <cellStyle name="40% - akcent 2 17 3" xfId="871"/>
    <cellStyle name="40% - akcent 2 17 3 2" xfId="872"/>
    <cellStyle name="40% - akcent 2 17 4" xfId="873"/>
    <cellStyle name="40% - akcent 2 17 4 2" xfId="874"/>
    <cellStyle name="40% - akcent 2 17 5" xfId="875"/>
    <cellStyle name="40% - akcent 2 18" xfId="876"/>
    <cellStyle name="40% - akcent 2 19" xfId="877"/>
    <cellStyle name="40% - akcent 2 2" xfId="878"/>
    <cellStyle name="40% - akcent 2 2 2" xfId="879"/>
    <cellStyle name="40% - akcent 2 2 3" xfId="880"/>
    <cellStyle name="40% - akcent 2 20" xfId="881"/>
    <cellStyle name="40% - akcent 2 20 2" xfId="882"/>
    <cellStyle name="40% - akcent 2 3" xfId="883"/>
    <cellStyle name="40% - akcent 2 3 2" xfId="884"/>
    <cellStyle name="40% - akcent 2 3 3" xfId="885"/>
    <cellStyle name="40% - akcent 2 4" xfId="886"/>
    <cellStyle name="40% - akcent 2 4 2" xfId="887"/>
    <cellStyle name="40% - akcent 2 4 3" xfId="888"/>
    <cellStyle name="40% - akcent 2 5" xfId="889"/>
    <cellStyle name="40% - akcent 2 5 2" xfId="890"/>
    <cellStyle name="40% - akcent 2 5 3" xfId="891"/>
    <cellStyle name="40% - akcent 2 6" xfId="892"/>
    <cellStyle name="40% - akcent 2 6 2" xfId="893"/>
    <cellStyle name="40% - akcent 2 6 3" xfId="894"/>
    <cellStyle name="40% - akcent 2 7" xfId="895"/>
    <cellStyle name="40% - akcent 2 7 2" xfId="896"/>
    <cellStyle name="40% - akcent 2 7 3" xfId="897"/>
    <cellStyle name="40% - akcent 2 8" xfId="898"/>
    <cellStyle name="40% - akcent 2 8 2" xfId="899"/>
    <cellStyle name="40% - akcent 2 8 3" xfId="900"/>
    <cellStyle name="40% - akcent 2 9" xfId="901"/>
    <cellStyle name="40% - akcent 2 9 2" xfId="902"/>
    <cellStyle name="40% - akcent 2 9 3" xfId="903"/>
    <cellStyle name="40% - akcent 3 10" xfId="904"/>
    <cellStyle name="40% - akcent 3 10 2" xfId="905"/>
    <cellStyle name="40% - akcent 3 10 3" xfId="906"/>
    <cellStyle name="40% - akcent 3 11" xfId="907"/>
    <cellStyle name="40% - akcent 3 11 2" xfId="908"/>
    <cellStyle name="40% - akcent 3 11 3" xfId="909"/>
    <cellStyle name="40% - akcent 3 11 3 2" xfId="910"/>
    <cellStyle name="40% - akcent 3 11 3 2 2" xfId="911"/>
    <cellStyle name="40% - akcent 3 11 3 3" xfId="912"/>
    <cellStyle name="40% - akcent 3 12" xfId="913"/>
    <cellStyle name="40% - akcent 3 12 2" xfId="914"/>
    <cellStyle name="40% - akcent 3 12 2 2" xfId="915"/>
    <cellStyle name="40% - akcent 3 12 2 2 2" xfId="916"/>
    <cellStyle name="40% - akcent 3 12 2 3" xfId="917"/>
    <cellStyle name="40% - akcent 3 12 2 3 2" xfId="918"/>
    <cellStyle name="40% - akcent 3 12 2 4" xfId="919"/>
    <cellStyle name="40% - akcent 3 12 3" xfId="920"/>
    <cellStyle name="40% - akcent 3 12 3 2" xfId="921"/>
    <cellStyle name="40% - akcent 3 12 3 2 2" xfId="922"/>
    <cellStyle name="40% - akcent 3 12 3 3" xfId="923"/>
    <cellStyle name="40% - akcent 3 12 4" xfId="924"/>
    <cellStyle name="40% - akcent 3 12 4 2" xfId="925"/>
    <cellStyle name="40% - akcent 3 12 5" xfId="926"/>
    <cellStyle name="40% - akcent 3 12 5 2" xfId="927"/>
    <cellStyle name="40% - akcent 3 12 6" xfId="928"/>
    <cellStyle name="40% - akcent 3 12 7" xfId="929"/>
    <cellStyle name="40% - akcent 3 12 7 2" xfId="930"/>
    <cellStyle name="40% - akcent 3 12 7 2 2" xfId="931"/>
    <cellStyle name="40% - akcent 3 12 7 3" xfId="932"/>
    <cellStyle name="40% - akcent 3 13" xfId="933"/>
    <cellStyle name="40% - akcent 3 13 2" xfId="934"/>
    <cellStyle name="40% - akcent 3 13 2 2" xfId="935"/>
    <cellStyle name="40% - akcent 3 13 3" xfId="936"/>
    <cellStyle name="40% - akcent 3 13 3 2" xfId="937"/>
    <cellStyle name="40% - akcent 3 13 4" xfId="938"/>
    <cellStyle name="40% - akcent 3 13 5" xfId="939"/>
    <cellStyle name="40% - akcent 3 13 5 2" xfId="940"/>
    <cellStyle name="40% - akcent 3 13 5 2 2" xfId="941"/>
    <cellStyle name="40% - akcent 3 13 5 2 2 2" xfId="942"/>
    <cellStyle name="40% - akcent 3 13 5 2 3" xfId="943"/>
    <cellStyle name="40% - akcent 3 13 5 2 3 2" xfId="944"/>
    <cellStyle name="40% - akcent 3 13 5 2 4" xfId="945"/>
    <cellStyle name="40% - akcent 3 13 5 2 4 2" xfId="946"/>
    <cellStyle name="40% - akcent 3 13 5 2 5" xfId="947"/>
    <cellStyle name="40% - akcent 3 13 5 3" xfId="948"/>
    <cellStyle name="40% - akcent 3 13 5 3 2" xfId="949"/>
    <cellStyle name="40% - akcent 3 13 5 4" xfId="950"/>
    <cellStyle name="40% - akcent 3 13 5 4 2" xfId="951"/>
    <cellStyle name="40% - akcent 3 13 5 5" xfId="952"/>
    <cellStyle name="40% - akcent 3 13 5 5 2" xfId="953"/>
    <cellStyle name="40% - akcent 3 13 5 6" xfId="954"/>
    <cellStyle name="40% - akcent 3 14" xfId="955"/>
    <cellStyle name="40% - akcent 3 14 2" xfId="956"/>
    <cellStyle name="40% - akcent 3 14 2 2" xfId="957"/>
    <cellStyle name="40% - akcent 3 14 2 2 2" xfId="958"/>
    <cellStyle name="40% - akcent 3 14 2 2 2 2" xfId="959"/>
    <cellStyle name="40% - akcent 3 14 2 2 3" xfId="960"/>
    <cellStyle name="40% - akcent 3 14 2 2 3 2" xfId="961"/>
    <cellStyle name="40% - akcent 3 14 2 2 4" xfId="962"/>
    <cellStyle name="40% - akcent 3 14 2 2 4 2" xfId="963"/>
    <cellStyle name="40% - akcent 3 14 2 2 5" xfId="964"/>
    <cellStyle name="40% - akcent 3 14 2 3" xfId="965"/>
    <cellStyle name="40% - akcent 3 14 2 3 2" xfId="966"/>
    <cellStyle name="40% - akcent 3 14 2 4" xfId="967"/>
    <cellStyle name="40% - akcent 3 14 2 4 2" xfId="968"/>
    <cellStyle name="40% - akcent 3 14 2 5" xfId="969"/>
    <cellStyle name="40% - akcent 3 14 2 5 2" xfId="970"/>
    <cellStyle name="40% - akcent 3 14 2 6" xfId="971"/>
    <cellStyle name="40% - akcent 3 15" xfId="972"/>
    <cellStyle name="40% - akcent 3 15 2" xfId="973"/>
    <cellStyle name="40% - akcent 3 15 2 2" xfId="974"/>
    <cellStyle name="40% - akcent 3 15 3" xfId="975"/>
    <cellStyle name="40% - akcent 3 16" xfId="976"/>
    <cellStyle name="40% - akcent 3 17" xfId="977"/>
    <cellStyle name="40% - akcent 3 17 2" xfId="978"/>
    <cellStyle name="40% - akcent 3 17 2 2" xfId="979"/>
    <cellStyle name="40% - akcent 3 17 3" xfId="980"/>
    <cellStyle name="40% - akcent 3 17 3 2" xfId="981"/>
    <cellStyle name="40% - akcent 3 17 4" xfId="982"/>
    <cellStyle name="40% - akcent 3 17 4 2" xfId="983"/>
    <cellStyle name="40% - akcent 3 17 5" xfId="984"/>
    <cellStyle name="40% - akcent 3 18" xfId="985"/>
    <cellStyle name="40% - akcent 3 19" xfId="986"/>
    <cellStyle name="40% - akcent 3 2" xfId="987"/>
    <cellStyle name="40% - akcent 3 2 2" xfId="988"/>
    <cellStyle name="40% - akcent 3 2 3" xfId="989"/>
    <cellStyle name="40% - akcent 3 20" xfId="990"/>
    <cellStyle name="40% - akcent 3 20 2" xfId="991"/>
    <cellStyle name="40% - akcent 3 3" xfId="992"/>
    <cellStyle name="40% - akcent 3 3 2" xfId="993"/>
    <cellStyle name="40% - akcent 3 3 3" xfId="994"/>
    <cellStyle name="40% - akcent 3 4" xfId="995"/>
    <cellStyle name="40% - akcent 3 4 2" xfId="996"/>
    <cellStyle name="40% - akcent 3 4 3" xfId="997"/>
    <cellStyle name="40% - akcent 3 5" xfId="998"/>
    <cellStyle name="40% - akcent 3 5 2" xfId="999"/>
    <cellStyle name="40% - akcent 3 5 3" xfId="1000"/>
    <cellStyle name="40% - akcent 3 6" xfId="1001"/>
    <cellStyle name="40% - akcent 3 6 2" xfId="1002"/>
    <cellStyle name="40% - akcent 3 6 3" xfId="1003"/>
    <cellStyle name="40% - akcent 3 7" xfId="1004"/>
    <cellStyle name="40% - akcent 3 7 2" xfId="1005"/>
    <cellStyle name="40% - akcent 3 7 3" xfId="1006"/>
    <cellStyle name="40% - akcent 3 8" xfId="1007"/>
    <cellStyle name="40% - akcent 3 8 2" xfId="1008"/>
    <cellStyle name="40% - akcent 3 8 3" xfId="1009"/>
    <cellStyle name="40% - akcent 3 9" xfId="1010"/>
    <cellStyle name="40% - akcent 3 9 2" xfId="1011"/>
    <cellStyle name="40% - akcent 3 9 3" xfId="1012"/>
    <cellStyle name="40% - akcent 4 10" xfId="1013"/>
    <cellStyle name="40% - akcent 4 10 2" xfId="1014"/>
    <cellStyle name="40% - akcent 4 10 3" xfId="1015"/>
    <cellStyle name="40% - akcent 4 11" xfId="1016"/>
    <cellStyle name="40% - akcent 4 11 2" xfId="1017"/>
    <cellStyle name="40% - akcent 4 11 3" xfId="1018"/>
    <cellStyle name="40% - akcent 4 11 3 2" xfId="1019"/>
    <cellStyle name="40% - akcent 4 11 3 2 2" xfId="1020"/>
    <cellStyle name="40% - akcent 4 11 3 3" xfId="1021"/>
    <cellStyle name="40% - akcent 4 12" xfId="1022"/>
    <cellStyle name="40% - akcent 4 12 2" xfId="1023"/>
    <cellStyle name="40% - akcent 4 12 2 2" xfId="1024"/>
    <cellStyle name="40% - akcent 4 12 2 2 2" xfId="1025"/>
    <cellStyle name="40% - akcent 4 12 2 3" xfId="1026"/>
    <cellStyle name="40% - akcent 4 12 2 3 2" xfId="1027"/>
    <cellStyle name="40% - akcent 4 12 2 4" xfId="1028"/>
    <cellStyle name="40% - akcent 4 12 3" xfId="1029"/>
    <cellStyle name="40% - akcent 4 12 3 2" xfId="1030"/>
    <cellStyle name="40% - akcent 4 12 3 2 2" xfId="1031"/>
    <cellStyle name="40% - akcent 4 12 3 3" xfId="1032"/>
    <cellStyle name="40% - akcent 4 12 4" xfId="1033"/>
    <cellStyle name="40% - akcent 4 12 4 2" xfId="1034"/>
    <cellStyle name="40% - akcent 4 12 5" xfId="1035"/>
    <cellStyle name="40% - akcent 4 12 5 2" xfId="1036"/>
    <cellStyle name="40% - akcent 4 12 6" xfId="1037"/>
    <cellStyle name="40% - akcent 4 12 7" xfId="1038"/>
    <cellStyle name="40% - akcent 4 12 7 2" xfId="1039"/>
    <cellStyle name="40% - akcent 4 12 7 2 2" xfId="1040"/>
    <cellStyle name="40% - akcent 4 12 7 3" xfId="1041"/>
    <cellStyle name="40% - akcent 4 13" xfId="1042"/>
    <cellStyle name="40% - akcent 4 13 2" xfId="1043"/>
    <cellStyle name="40% - akcent 4 13 2 2" xfId="1044"/>
    <cellStyle name="40% - akcent 4 13 3" xfId="1045"/>
    <cellStyle name="40% - akcent 4 13 3 2" xfId="1046"/>
    <cellStyle name="40% - akcent 4 13 4" xfId="1047"/>
    <cellStyle name="40% - akcent 4 13 5" xfId="1048"/>
    <cellStyle name="40% - akcent 4 13 5 2" xfId="1049"/>
    <cellStyle name="40% - akcent 4 13 5 2 2" xfId="1050"/>
    <cellStyle name="40% - akcent 4 13 5 2 2 2" xfId="1051"/>
    <cellStyle name="40% - akcent 4 13 5 2 3" xfId="1052"/>
    <cellStyle name="40% - akcent 4 13 5 2 3 2" xfId="1053"/>
    <cellStyle name="40% - akcent 4 13 5 2 4" xfId="1054"/>
    <cellStyle name="40% - akcent 4 13 5 2 4 2" xfId="1055"/>
    <cellStyle name="40% - akcent 4 13 5 2 5" xfId="1056"/>
    <cellStyle name="40% - akcent 4 13 5 3" xfId="1057"/>
    <cellStyle name="40% - akcent 4 13 5 3 2" xfId="1058"/>
    <cellStyle name="40% - akcent 4 13 5 4" xfId="1059"/>
    <cellStyle name="40% - akcent 4 13 5 4 2" xfId="1060"/>
    <cellStyle name="40% - akcent 4 13 5 5" xfId="1061"/>
    <cellStyle name="40% - akcent 4 13 5 5 2" xfId="1062"/>
    <cellStyle name="40% - akcent 4 13 5 6" xfId="1063"/>
    <cellStyle name="40% - akcent 4 14" xfId="1064"/>
    <cellStyle name="40% - akcent 4 14 2" xfId="1065"/>
    <cellStyle name="40% - akcent 4 14 2 2" xfId="1066"/>
    <cellStyle name="40% - akcent 4 14 2 2 2" xfId="1067"/>
    <cellStyle name="40% - akcent 4 14 2 2 2 2" xfId="1068"/>
    <cellStyle name="40% - akcent 4 14 2 2 3" xfId="1069"/>
    <cellStyle name="40% - akcent 4 14 2 2 3 2" xfId="1070"/>
    <cellStyle name="40% - akcent 4 14 2 2 4" xfId="1071"/>
    <cellStyle name="40% - akcent 4 14 2 2 4 2" xfId="1072"/>
    <cellStyle name="40% - akcent 4 14 2 2 5" xfId="1073"/>
    <cellStyle name="40% - akcent 4 14 2 3" xfId="1074"/>
    <cellStyle name="40% - akcent 4 14 2 3 2" xfId="1075"/>
    <cellStyle name="40% - akcent 4 14 2 4" xfId="1076"/>
    <cellStyle name="40% - akcent 4 14 2 4 2" xfId="1077"/>
    <cellStyle name="40% - akcent 4 14 2 5" xfId="1078"/>
    <cellStyle name="40% - akcent 4 14 2 5 2" xfId="1079"/>
    <cellStyle name="40% - akcent 4 14 2 6" xfId="1080"/>
    <cellStyle name="40% - akcent 4 15" xfId="1081"/>
    <cellStyle name="40% - akcent 4 15 2" xfId="1082"/>
    <cellStyle name="40% - akcent 4 15 2 2" xfId="1083"/>
    <cellStyle name="40% - akcent 4 15 3" xfId="1084"/>
    <cellStyle name="40% - akcent 4 16" xfId="1085"/>
    <cellStyle name="40% - akcent 4 17" xfId="1086"/>
    <cellStyle name="40% - akcent 4 17 2" xfId="1087"/>
    <cellStyle name="40% - akcent 4 17 2 2" xfId="1088"/>
    <cellStyle name="40% - akcent 4 17 3" xfId="1089"/>
    <cellStyle name="40% - akcent 4 17 3 2" xfId="1090"/>
    <cellStyle name="40% - akcent 4 17 4" xfId="1091"/>
    <cellStyle name="40% - akcent 4 17 4 2" xfId="1092"/>
    <cellStyle name="40% - akcent 4 17 5" xfId="1093"/>
    <cellStyle name="40% - akcent 4 18" xfId="1094"/>
    <cellStyle name="40% - akcent 4 19" xfId="1095"/>
    <cellStyle name="40% - akcent 4 2" xfId="1096"/>
    <cellStyle name="40% - akcent 4 2 2" xfId="1097"/>
    <cellStyle name="40% - akcent 4 2 3" xfId="1098"/>
    <cellStyle name="40% - akcent 4 20" xfId="1099"/>
    <cellStyle name="40% - akcent 4 20 2" xfId="1100"/>
    <cellStyle name="40% - akcent 4 3" xfId="1101"/>
    <cellStyle name="40% - akcent 4 3 2" xfId="1102"/>
    <cellStyle name="40% - akcent 4 3 3" xfId="1103"/>
    <cellStyle name="40% - akcent 4 4" xfId="1104"/>
    <cellStyle name="40% - akcent 4 4 2" xfId="1105"/>
    <cellStyle name="40% - akcent 4 4 3" xfId="1106"/>
    <cellStyle name="40% - akcent 4 5" xfId="1107"/>
    <cellStyle name="40% - akcent 4 5 2" xfId="1108"/>
    <cellStyle name="40% - akcent 4 5 3" xfId="1109"/>
    <cellStyle name="40% - akcent 4 6" xfId="1110"/>
    <cellStyle name="40% - akcent 4 6 2" xfId="1111"/>
    <cellStyle name="40% - akcent 4 6 3" xfId="1112"/>
    <cellStyle name="40% - akcent 4 7" xfId="1113"/>
    <cellStyle name="40% - akcent 4 7 2" xfId="1114"/>
    <cellStyle name="40% - akcent 4 7 3" xfId="1115"/>
    <cellStyle name="40% - akcent 4 8" xfId="1116"/>
    <cellStyle name="40% - akcent 4 8 2" xfId="1117"/>
    <cellStyle name="40% - akcent 4 8 3" xfId="1118"/>
    <cellStyle name="40% - akcent 4 9" xfId="1119"/>
    <cellStyle name="40% - akcent 4 9 2" xfId="1120"/>
    <cellStyle name="40% - akcent 4 9 3" xfId="1121"/>
    <cellStyle name="40% - akcent 5 10" xfId="1122"/>
    <cellStyle name="40% - akcent 5 10 2" xfId="1123"/>
    <cellStyle name="40% - akcent 5 10 3" xfId="1124"/>
    <cellStyle name="40% - akcent 5 11" xfId="1125"/>
    <cellStyle name="40% - akcent 5 11 2" xfId="1126"/>
    <cellStyle name="40% - akcent 5 11 3" xfId="1127"/>
    <cellStyle name="40% - akcent 5 11 3 2" xfId="1128"/>
    <cellStyle name="40% - akcent 5 11 3 2 2" xfId="1129"/>
    <cellStyle name="40% - akcent 5 11 3 3" xfId="1130"/>
    <cellStyle name="40% - akcent 5 12" xfId="1131"/>
    <cellStyle name="40% - akcent 5 12 2" xfId="1132"/>
    <cellStyle name="40% - akcent 5 12 2 2" xfId="1133"/>
    <cellStyle name="40% - akcent 5 12 2 2 2" xfId="1134"/>
    <cellStyle name="40% - akcent 5 12 2 3" xfId="1135"/>
    <cellStyle name="40% - akcent 5 12 3" xfId="1136"/>
    <cellStyle name="40% - akcent 5 12 3 2" xfId="1137"/>
    <cellStyle name="40% - akcent 5 12 4" xfId="1138"/>
    <cellStyle name="40% - akcent 5 12 5" xfId="1139"/>
    <cellStyle name="40% - akcent 5 12 5 2" xfId="1140"/>
    <cellStyle name="40% - akcent 5 12 5 2 2" xfId="1141"/>
    <cellStyle name="40% - akcent 5 12 5 3" xfId="1142"/>
    <cellStyle name="40% - akcent 5 13" xfId="1143"/>
    <cellStyle name="40% - akcent 5 13 2" xfId="1144"/>
    <cellStyle name="40% - akcent 5 13 3" xfId="1145"/>
    <cellStyle name="40% - akcent 5 13 3 2" xfId="1146"/>
    <cellStyle name="40% - akcent 5 13 3 2 2" xfId="1147"/>
    <cellStyle name="40% - akcent 5 13 3 2 2 2" xfId="1148"/>
    <cellStyle name="40% - akcent 5 13 3 2 3" xfId="1149"/>
    <cellStyle name="40% - akcent 5 13 3 2 3 2" xfId="1150"/>
    <cellStyle name="40% - akcent 5 13 3 2 4" xfId="1151"/>
    <cellStyle name="40% - akcent 5 13 3 2 4 2" xfId="1152"/>
    <cellStyle name="40% - akcent 5 13 3 2 5" xfId="1153"/>
    <cellStyle name="40% - akcent 5 13 3 3" xfId="1154"/>
    <cellStyle name="40% - akcent 5 13 3 3 2" xfId="1155"/>
    <cellStyle name="40% - akcent 5 13 3 4" xfId="1156"/>
    <cellStyle name="40% - akcent 5 13 3 4 2" xfId="1157"/>
    <cellStyle name="40% - akcent 5 13 3 5" xfId="1158"/>
    <cellStyle name="40% - akcent 5 13 3 5 2" xfId="1159"/>
    <cellStyle name="40% - akcent 5 13 3 6" xfId="1160"/>
    <cellStyle name="40% - akcent 5 14" xfId="1161"/>
    <cellStyle name="40% - akcent 5 14 2" xfId="1162"/>
    <cellStyle name="40% - akcent 5 14 2 2" xfId="1163"/>
    <cellStyle name="40% - akcent 5 14 2 2 2" xfId="1164"/>
    <cellStyle name="40% - akcent 5 14 2 2 2 2" xfId="1165"/>
    <cellStyle name="40% - akcent 5 14 2 2 3" xfId="1166"/>
    <cellStyle name="40% - akcent 5 14 2 2 3 2" xfId="1167"/>
    <cellStyle name="40% - akcent 5 14 2 2 4" xfId="1168"/>
    <cellStyle name="40% - akcent 5 14 2 2 4 2" xfId="1169"/>
    <cellStyle name="40% - akcent 5 14 2 2 5" xfId="1170"/>
    <cellStyle name="40% - akcent 5 14 2 3" xfId="1171"/>
    <cellStyle name="40% - akcent 5 14 2 3 2" xfId="1172"/>
    <cellStyle name="40% - akcent 5 14 2 4" xfId="1173"/>
    <cellStyle name="40% - akcent 5 14 2 4 2" xfId="1174"/>
    <cellStyle name="40% - akcent 5 14 2 5" xfId="1175"/>
    <cellStyle name="40% - akcent 5 14 2 5 2" xfId="1176"/>
    <cellStyle name="40% - akcent 5 14 2 6" xfId="1177"/>
    <cellStyle name="40% - akcent 5 15" xfId="1178"/>
    <cellStyle name="40% - akcent 5 15 2" xfId="1179"/>
    <cellStyle name="40% - akcent 5 15 2 2" xfId="1180"/>
    <cellStyle name="40% - akcent 5 15 3" xfId="1181"/>
    <cellStyle name="40% - akcent 5 16" xfId="1182"/>
    <cellStyle name="40% - akcent 5 17" xfId="1183"/>
    <cellStyle name="40% - akcent 5 17 2" xfId="1184"/>
    <cellStyle name="40% - akcent 5 17 2 2" xfId="1185"/>
    <cellStyle name="40% - akcent 5 17 3" xfId="1186"/>
    <cellStyle name="40% - akcent 5 17 3 2" xfId="1187"/>
    <cellStyle name="40% - akcent 5 17 4" xfId="1188"/>
    <cellStyle name="40% - akcent 5 17 4 2" xfId="1189"/>
    <cellStyle name="40% - akcent 5 17 5" xfId="1190"/>
    <cellStyle name="40% - akcent 5 18" xfId="1191"/>
    <cellStyle name="40% - akcent 5 19" xfId="1192"/>
    <cellStyle name="40% - akcent 5 2" xfId="1193"/>
    <cellStyle name="40% - akcent 5 2 2" xfId="1194"/>
    <cellStyle name="40% - akcent 5 2 3" xfId="1195"/>
    <cellStyle name="40% - akcent 5 20" xfId="1196"/>
    <cellStyle name="40% - akcent 5 20 2" xfId="1197"/>
    <cellStyle name="40% - akcent 5 3" xfId="1198"/>
    <cellStyle name="40% - akcent 5 3 2" xfId="1199"/>
    <cellStyle name="40% - akcent 5 3 3" xfId="1200"/>
    <cellStyle name="40% - akcent 5 4" xfId="1201"/>
    <cellStyle name="40% - akcent 5 4 2" xfId="1202"/>
    <cellStyle name="40% - akcent 5 4 3" xfId="1203"/>
    <cellStyle name="40% - akcent 5 5" xfId="1204"/>
    <cellStyle name="40% - akcent 5 5 2" xfId="1205"/>
    <cellStyle name="40% - akcent 5 5 3" xfId="1206"/>
    <cellStyle name="40% - akcent 5 6" xfId="1207"/>
    <cellStyle name="40% - akcent 5 6 2" xfId="1208"/>
    <cellStyle name="40% - akcent 5 6 3" xfId="1209"/>
    <cellStyle name="40% - akcent 5 7" xfId="1210"/>
    <cellStyle name="40% - akcent 5 7 2" xfId="1211"/>
    <cellStyle name="40% - akcent 5 7 3" xfId="1212"/>
    <cellStyle name="40% - akcent 5 8" xfId="1213"/>
    <cellStyle name="40% - akcent 5 8 2" xfId="1214"/>
    <cellStyle name="40% - akcent 5 8 3" xfId="1215"/>
    <cellStyle name="40% - akcent 5 9" xfId="1216"/>
    <cellStyle name="40% - akcent 5 9 2" xfId="1217"/>
    <cellStyle name="40% - akcent 5 9 3" xfId="1218"/>
    <cellStyle name="40% - akcent 6 10" xfId="1219"/>
    <cellStyle name="40% - akcent 6 10 2" xfId="1220"/>
    <cellStyle name="40% - akcent 6 10 3" xfId="1221"/>
    <cellStyle name="40% - akcent 6 11" xfId="1222"/>
    <cellStyle name="40% - akcent 6 11 2" xfId="1223"/>
    <cellStyle name="40% - akcent 6 11 3" xfId="1224"/>
    <cellStyle name="40% - akcent 6 11 3 2" xfId="1225"/>
    <cellStyle name="40% - akcent 6 11 3 2 2" xfId="1226"/>
    <cellStyle name="40% - akcent 6 11 3 3" xfId="1227"/>
    <cellStyle name="40% - akcent 6 12" xfId="1228"/>
    <cellStyle name="40% - akcent 6 12 2" xfId="1229"/>
    <cellStyle name="40% - akcent 6 12 2 2" xfId="1230"/>
    <cellStyle name="40% - akcent 6 12 2 2 2" xfId="1231"/>
    <cellStyle name="40% - akcent 6 12 2 3" xfId="1232"/>
    <cellStyle name="40% - akcent 6 12 2 3 2" xfId="1233"/>
    <cellStyle name="40% - akcent 6 12 2 4" xfId="1234"/>
    <cellStyle name="40% - akcent 6 12 3" xfId="1235"/>
    <cellStyle name="40% - akcent 6 12 3 2" xfId="1236"/>
    <cellStyle name="40% - akcent 6 12 3 2 2" xfId="1237"/>
    <cellStyle name="40% - akcent 6 12 3 3" xfId="1238"/>
    <cellStyle name="40% - akcent 6 12 4" xfId="1239"/>
    <cellStyle name="40% - akcent 6 12 4 2" xfId="1240"/>
    <cellStyle name="40% - akcent 6 12 5" xfId="1241"/>
    <cellStyle name="40% - akcent 6 12 5 2" xfId="1242"/>
    <cellStyle name="40% - akcent 6 12 6" xfId="1243"/>
    <cellStyle name="40% - akcent 6 12 7" xfId="1244"/>
    <cellStyle name="40% - akcent 6 12 7 2" xfId="1245"/>
    <cellStyle name="40% - akcent 6 12 7 2 2" xfId="1246"/>
    <cellStyle name="40% - akcent 6 12 7 3" xfId="1247"/>
    <cellStyle name="40% - akcent 6 13" xfId="1248"/>
    <cellStyle name="40% - akcent 6 13 2" xfId="1249"/>
    <cellStyle name="40% - akcent 6 13 2 2" xfId="1250"/>
    <cellStyle name="40% - akcent 6 13 3" xfId="1251"/>
    <cellStyle name="40% - akcent 6 13 3 2" xfId="1252"/>
    <cellStyle name="40% - akcent 6 13 4" xfId="1253"/>
    <cellStyle name="40% - akcent 6 13 5" xfId="1254"/>
    <cellStyle name="40% - akcent 6 13 5 2" xfId="1255"/>
    <cellStyle name="40% - akcent 6 13 5 2 2" xfId="1256"/>
    <cellStyle name="40% - akcent 6 13 5 2 2 2" xfId="1257"/>
    <cellStyle name="40% - akcent 6 13 5 2 3" xfId="1258"/>
    <cellStyle name="40% - akcent 6 13 5 2 3 2" xfId="1259"/>
    <cellStyle name="40% - akcent 6 13 5 2 4" xfId="1260"/>
    <cellStyle name="40% - akcent 6 13 5 2 4 2" xfId="1261"/>
    <cellStyle name="40% - akcent 6 13 5 2 5" xfId="1262"/>
    <cellStyle name="40% - akcent 6 13 5 3" xfId="1263"/>
    <cellStyle name="40% - akcent 6 13 5 3 2" xfId="1264"/>
    <cellStyle name="40% - akcent 6 13 5 4" xfId="1265"/>
    <cellStyle name="40% - akcent 6 13 5 4 2" xfId="1266"/>
    <cellStyle name="40% - akcent 6 13 5 5" xfId="1267"/>
    <cellStyle name="40% - akcent 6 13 5 5 2" xfId="1268"/>
    <cellStyle name="40% - akcent 6 13 5 6" xfId="1269"/>
    <cellStyle name="40% - akcent 6 14" xfId="1270"/>
    <cellStyle name="40% - akcent 6 14 2" xfId="1271"/>
    <cellStyle name="40% - akcent 6 14 2 2" xfId="1272"/>
    <cellStyle name="40% - akcent 6 14 2 2 2" xfId="1273"/>
    <cellStyle name="40% - akcent 6 14 2 2 2 2" xfId="1274"/>
    <cellStyle name="40% - akcent 6 14 2 2 3" xfId="1275"/>
    <cellStyle name="40% - akcent 6 14 2 2 3 2" xfId="1276"/>
    <cellStyle name="40% - akcent 6 14 2 2 4" xfId="1277"/>
    <cellStyle name="40% - akcent 6 14 2 2 4 2" xfId="1278"/>
    <cellStyle name="40% - akcent 6 14 2 2 5" xfId="1279"/>
    <cellStyle name="40% - akcent 6 14 2 3" xfId="1280"/>
    <cellStyle name="40% - akcent 6 14 2 3 2" xfId="1281"/>
    <cellStyle name="40% - akcent 6 14 2 4" xfId="1282"/>
    <cellStyle name="40% - akcent 6 14 2 4 2" xfId="1283"/>
    <cellStyle name="40% - akcent 6 14 2 5" xfId="1284"/>
    <cellStyle name="40% - akcent 6 14 2 5 2" xfId="1285"/>
    <cellStyle name="40% - akcent 6 14 2 6" xfId="1286"/>
    <cellStyle name="40% - akcent 6 15" xfId="1287"/>
    <cellStyle name="40% - akcent 6 15 2" xfId="1288"/>
    <cellStyle name="40% - akcent 6 15 2 2" xfId="1289"/>
    <cellStyle name="40% - akcent 6 15 3" xfId="1290"/>
    <cellStyle name="40% - akcent 6 16" xfId="1291"/>
    <cellStyle name="40% - akcent 6 17" xfId="1292"/>
    <cellStyle name="40% - akcent 6 17 2" xfId="1293"/>
    <cellStyle name="40% - akcent 6 17 2 2" xfId="1294"/>
    <cellStyle name="40% - akcent 6 17 3" xfId="1295"/>
    <cellStyle name="40% - akcent 6 17 3 2" xfId="1296"/>
    <cellStyle name="40% - akcent 6 17 4" xfId="1297"/>
    <cellStyle name="40% - akcent 6 17 4 2" xfId="1298"/>
    <cellStyle name="40% - akcent 6 17 5" xfId="1299"/>
    <cellStyle name="40% - akcent 6 18" xfId="1300"/>
    <cellStyle name="40% - akcent 6 19" xfId="1301"/>
    <cellStyle name="40% - akcent 6 2" xfId="1302"/>
    <cellStyle name="40% - akcent 6 2 2" xfId="1303"/>
    <cellStyle name="40% - akcent 6 2 3" xfId="1304"/>
    <cellStyle name="40% - akcent 6 20" xfId="1305"/>
    <cellStyle name="40% - akcent 6 20 2" xfId="1306"/>
    <cellStyle name="40% - akcent 6 3" xfId="1307"/>
    <cellStyle name="40% - akcent 6 3 2" xfId="1308"/>
    <cellStyle name="40% - akcent 6 3 3" xfId="1309"/>
    <cellStyle name="40% - akcent 6 4" xfId="1310"/>
    <cellStyle name="40% - akcent 6 4 2" xfId="1311"/>
    <cellStyle name="40% - akcent 6 4 3" xfId="1312"/>
    <cellStyle name="40% - akcent 6 5" xfId="1313"/>
    <cellStyle name="40% - akcent 6 5 2" xfId="1314"/>
    <cellStyle name="40% - akcent 6 5 3" xfId="1315"/>
    <cellStyle name="40% - akcent 6 6" xfId="1316"/>
    <cellStyle name="40% - akcent 6 6 2" xfId="1317"/>
    <cellStyle name="40% - akcent 6 6 3" xfId="1318"/>
    <cellStyle name="40% - akcent 6 7" xfId="1319"/>
    <cellStyle name="40% - akcent 6 7 2" xfId="1320"/>
    <cellStyle name="40% - akcent 6 7 3" xfId="1321"/>
    <cellStyle name="40% - akcent 6 8" xfId="1322"/>
    <cellStyle name="40% - akcent 6 8 2" xfId="1323"/>
    <cellStyle name="40% - akcent 6 8 3" xfId="1324"/>
    <cellStyle name="40% - akcent 6 9" xfId="1325"/>
    <cellStyle name="40% - akcent 6 9 2" xfId="1326"/>
    <cellStyle name="40% - akcent 6 9 3" xfId="1327"/>
    <cellStyle name="60% - Accent1" xfId="1328"/>
    <cellStyle name="60% - Accent1 2" xfId="1329"/>
    <cellStyle name="60% - Accent1 3" xfId="1330"/>
    <cellStyle name="60% - Accent1 4" xfId="1331"/>
    <cellStyle name="60% - Accent2" xfId="1332"/>
    <cellStyle name="60% - Accent2 2" xfId="1333"/>
    <cellStyle name="60% - Accent2 3" xfId="1334"/>
    <cellStyle name="60% - Accent2 4" xfId="1335"/>
    <cellStyle name="60% - Accent3" xfId="1336"/>
    <cellStyle name="60% - Accent3 2" xfId="1337"/>
    <cellStyle name="60% - Accent3 3" xfId="1338"/>
    <cellStyle name="60% - Accent3 4" xfId="1339"/>
    <cellStyle name="60% - Accent4" xfId="1340"/>
    <cellStyle name="60% - Accent4 2" xfId="1341"/>
    <cellStyle name="60% - Accent4 3" xfId="1342"/>
    <cellStyle name="60% - Accent4 4" xfId="1343"/>
    <cellStyle name="60% - Accent5" xfId="1344"/>
    <cellStyle name="60% - Accent5 2" xfId="1345"/>
    <cellStyle name="60% - Accent5 3" xfId="1346"/>
    <cellStyle name="60% - Accent5 4" xfId="1347"/>
    <cellStyle name="60% - Accent6" xfId="1348"/>
    <cellStyle name="60% - Accent6 2" xfId="1349"/>
    <cellStyle name="60% - Accent6 3" xfId="1350"/>
    <cellStyle name="60% - Accent6 4" xfId="1351"/>
    <cellStyle name="60% - akcent 1 10" xfId="1352"/>
    <cellStyle name="60% - akcent 1 10 2" xfId="1353"/>
    <cellStyle name="60% - akcent 1 10 3" xfId="1354"/>
    <cellStyle name="60% - akcent 1 11" xfId="1355"/>
    <cellStyle name="60% - akcent 1 11 2" xfId="1356"/>
    <cellStyle name="60% - akcent 1 11 3" xfId="1357"/>
    <cellStyle name="60% - akcent 1 12" xfId="1358"/>
    <cellStyle name="60% - akcent 1 12 2" xfId="1359"/>
    <cellStyle name="60% - akcent 1 12 2 2" xfId="1360"/>
    <cellStyle name="60% - akcent 1 12 2 2 2" xfId="1361"/>
    <cellStyle name="60% - akcent 1 12 2 3" xfId="1362"/>
    <cellStyle name="60% - akcent 1 12 2 3 2" xfId="1363"/>
    <cellStyle name="60% - akcent 1 12 2 4" xfId="1364"/>
    <cellStyle name="60% - akcent 1 12 3" xfId="1365"/>
    <cellStyle name="60% - akcent 1 12 3 2" xfId="1366"/>
    <cellStyle name="60% - akcent 1 12 4" xfId="1367"/>
    <cellStyle name="60% - akcent 1 12 4 2" xfId="1368"/>
    <cellStyle name="60% - akcent 1 12 5" xfId="1369"/>
    <cellStyle name="60% - akcent 1 12 6" xfId="1370"/>
    <cellStyle name="60% - akcent 1 13" xfId="1371"/>
    <cellStyle name="60% - akcent 1 13 2" xfId="1372"/>
    <cellStyle name="60% - akcent 1 13 3" xfId="1373"/>
    <cellStyle name="60% - akcent 1 14" xfId="1374"/>
    <cellStyle name="60% - akcent 1 15" xfId="1375"/>
    <cellStyle name="60% - akcent 1 16" xfId="1376"/>
    <cellStyle name="60% - akcent 1 17" xfId="1377"/>
    <cellStyle name="60% - akcent 1 18" xfId="1378"/>
    <cellStyle name="60% - akcent 1 19" xfId="1379"/>
    <cellStyle name="60% - akcent 1 2" xfId="1380"/>
    <cellStyle name="60% - akcent 1 2 2" xfId="1381"/>
    <cellStyle name="60% - akcent 1 2 3" xfId="1382"/>
    <cellStyle name="60% - akcent 1 3" xfId="1383"/>
    <cellStyle name="60% - akcent 1 3 2" xfId="1384"/>
    <cellStyle name="60% - akcent 1 3 3" xfId="1385"/>
    <cellStyle name="60% - akcent 1 4" xfId="1386"/>
    <cellStyle name="60% - akcent 1 4 2" xfId="1387"/>
    <cellStyle name="60% - akcent 1 4 3" xfId="1388"/>
    <cellStyle name="60% - akcent 1 5" xfId="1389"/>
    <cellStyle name="60% - akcent 1 5 2" xfId="1390"/>
    <cellStyle name="60% - akcent 1 5 3" xfId="1391"/>
    <cellStyle name="60% - akcent 1 6" xfId="1392"/>
    <cellStyle name="60% - akcent 1 6 2" xfId="1393"/>
    <cellStyle name="60% - akcent 1 6 3" xfId="1394"/>
    <cellStyle name="60% - akcent 1 7" xfId="1395"/>
    <cellStyle name="60% - akcent 1 7 2" xfId="1396"/>
    <cellStyle name="60% - akcent 1 7 3" xfId="1397"/>
    <cellStyle name="60% - akcent 1 8" xfId="1398"/>
    <cellStyle name="60% - akcent 1 8 2" xfId="1399"/>
    <cellStyle name="60% - akcent 1 8 3" xfId="1400"/>
    <cellStyle name="60% - akcent 1 9" xfId="1401"/>
    <cellStyle name="60% - akcent 1 9 2" xfId="1402"/>
    <cellStyle name="60% - akcent 1 9 3" xfId="1403"/>
    <cellStyle name="60% - akcent 2 10" xfId="1404"/>
    <cellStyle name="60% - akcent 2 10 2" xfId="1405"/>
    <cellStyle name="60% - akcent 2 10 3" xfId="1406"/>
    <cellStyle name="60% - akcent 2 11" xfId="1407"/>
    <cellStyle name="60% - akcent 2 11 2" xfId="1408"/>
    <cellStyle name="60% - akcent 2 11 3" xfId="1409"/>
    <cellStyle name="60% - akcent 2 12" xfId="1410"/>
    <cellStyle name="60% - akcent 2 12 2" xfId="1411"/>
    <cellStyle name="60% - akcent 2 12 3" xfId="1412"/>
    <cellStyle name="60% - akcent 2 13" xfId="1413"/>
    <cellStyle name="60% - akcent 2 14" xfId="1414"/>
    <cellStyle name="60% - akcent 2 15" xfId="1415"/>
    <cellStyle name="60% - akcent 2 16" xfId="1416"/>
    <cellStyle name="60% - akcent 2 17" xfId="1417"/>
    <cellStyle name="60% - akcent 2 18" xfId="1418"/>
    <cellStyle name="60% - akcent 2 19" xfId="1419"/>
    <cellStyle name="60% - akcent 2 2" xfId="1420"/>
    <cellStyle name="60% - akcent 2 2 2" xfId="1421"/>
    <cellStyle name="60% - akcent 2 2 3" xfId="1422"/>
    <cellStyle name="60% - akcent 2 3" xfId="1423"/>
    <cellStyle name="60% - akcent 2 3 2" xfId="1424"/>
    <cellStyle name="60% - akcent 2 3 3" xfId="1425"/>
    <cellStyle name="60% - akcent 2 4" xfId="1426"/>
    <cellStyle name="60% - akcent 2 4 2" xfId="1427"/>
    <cellStyle name="60% - akcent 2 4 3" xfId="1428"/>
    <cellStyle name="60% - akcent 2 5" xfId="1429"/>
    <cellStyle name="60% - akcent 2 5 2" xfId="1430"/>
    <cellStyle name="60% - akcent 2 5 3" xfId="1431"/>
    <cellStyle name="60% - akcent 2 6" xfId="1432"/>
    <cellStyle name="60% - akcent 2 6 2" xfId="1433"/>
    <cellStyle name="60% - akcent 2 6 3" xfId="1434"/>
    <cellStyle name="60% - akcent 2 7" xfId="1435"/>
    <cellStyle name="60% - akcent 2 7 2" xfId="1436"/>
    <cellStyle name="60% - akcent 2 7 3" xfId="1437"/>
    <cellStyle name="60% - akcent 2 8" xfId="1438"/>
    <cellStyle name="60% - akcent 2 8 2" xfId="1439"/>
    <cellStyle name="60% - akcent 2 8 3" xfId="1440"/>
    <cellStyle name="60% - akcent 2 9" xfId="1441"/>
    <cellStyle name="60% - akcent 2 9 2" xfId="1442"/>
    <cellStyle name="60% - akcent 2 9 3" xfId="1443"/>
    <cellStyle name="60% - akcent 3 10" xfId="1444"/>
    <cellStyle name="60% - akcent 3 10 2" xfId="1445"/>
    <cellStyle name="60% - akcent 3 10 3" xfId="1446"/>
    <cellStyle name="60% - akcent 3 11" xfId="1447"/>
    <cellStyle name="60% - akcent 3 11 2" xfId="1448"/>
    <cellStyle name="60% - akcent 3 11 3" xfId="1449"/>
    <cellStyle name="60% - akcent 3 12" xfId="1450"/>
    <cellStyle name="60% - akcent 3 12 2" xfId="1451"/>
    <cellStyle name="60% - akcent 3 12 2 2" xfId="1452"/>
    <cellStyle name="60% - akcent 3 12 2 2 2" xfId="1453"/>
    <cellStyle name="60% - akcent 3 12 2 3" xfId="1454"/>
    <cellStyle name="60% - akcent 3 12 2 3 2" xfId="1455"/>
    <cellStyle name="60% - akcent 3 12 2 4" xfId="1456"/>
    <cellStyle name="60% - akcent 3 12 3" xfId="1457"/>
    <cellStyle name="60% - akcent 3 12 3 2" xfId="1458"/>
    <cellStyle name="60% - akcent 3 12 4" xfId="1459"/>
    <cellStyle name="60% - akcent 3 12 4 2" xfId="1460"/>
    <cellStyle name="60% - akcent 3 12 5" xfId="1461"/>
    <cellStyle name="60% - akcent 3 12 6" xfId="1462"/>
    <cellStyle name="60% - akcent 3 13" xfId="1463"/>
    <cellStyle name="60% - akcent 3 13 2" xfId="1464"/>
    <cellStyle name="60% - akcent 3 13 3" xfId="1465"/>
    <cellStyle name="60% - akcent 3 14" xfId="1466"/>
    <cellStyle name="60% - akcent 3 15" xfId="1467"/>
    <cellStyle name="60% - akcent 3 16" xfId="1468"/>
    <cellStyle name="60% - akcent 3 17" xfId="1469"/>
    <cellStyle name="60% - akcent 3 18" xfId="1470"/>
    <cellStyle name="60% - akcent 3 19" xfId="1471"/>
    <cellStyle name="60% - akcent 3 2" xfId="1472"/>
    <cellStyle name="60% - akcent 3 2 2" xfId="1473"/>
    <cellStyle name="60% - akcent 3 2 3" xfId="1474"/>
    <cellStyle name="60% - akcent 3 3" xfId="1475"/>
    <cellStyle name="60% - akcent 3 3 2" xfId="1476"/>
    <cellStyle name="60% - akcent 3 3 3" xfId="1477"/>
    <cellStyle name="60% - akcent 3 4" xfId="1478"/>
    <cellStyle name="60% - akcent 3 4 2" xfId="1479"/>
    <cellStyle name="60% - akcent 3 4 3" xfId="1480"/>
    <cellStyle name="60% - akcent 3 5" xfId="1481"/>
    <cellStyle name="60% - akcent 3 5 2" xfId="1482"/>
    <cellStyle name="60% - akcent 3 5 3" xfId="1483"/>
    <cellStyle name="60% - akcent 3 6" xfId="1484"/>
    <cellStyle name="60% - akcent 3 6 2" xfId="1485"/>
    <cellStyle name="60% - akcent 3 6 3" xfId="1486"/>
    <cellStyle name="60% - akcent 3 7" xfId="1487"/>
    <cellStyle name="60% - akcent 3 7 2" xfId="1488"/>
    <cellStyle name="60% - akcent 3 7 3" xfId="1489"/>
    <cellStyle name="60% - akcent 3 8" xfId="1490"/>
    <cellStyle name="60% - akcent 3 8 2" xfId="1491"/>
    <cellStyle name="60% - akcent 3 8 3" xfId="1492"/>
    <cellStyle name="60% - akcent 3 9" xfId="1493"/>
    <cellStyle name="60% - akcent 3 9 2" xfId="1494"/>
    <cellStyle name="60% - akcent 3 9 3" xfId="1495"/>
    <cellStyle name="60% - akcent 4 10" xfId="1496"/>
    <cellStyle name="60% - akcent 4 10 2" xfId="1497"/>
    <cellStyle name="60% - akcent 4 10 3" xfId="1498"/>
    <cellStyle name="60% - akcent 4 11" xfId="1499"/>
    <cellStyle name="60% - akcent 4 11 2" xfId="1500"/>
    <cellStyle name="60% - akcent 4 11 3" xfId="1501"/>
    <cellStyle name="60% - akcent 4 12" xfId="1502"/>
    <cellStyle name="60% - akcent 4 12 2" xfId="1503"/>
    <cellStyle name="60% - akcent 4 12 2 2" xfId="1504"/>
    <cellStyle name="60% - akcent 4 12 2 2 2" xfId="1505"/>
    <cellStyle name="60% - akcent 4 12 2 3" xfId="1506"/>
    <cellStyle name="60% - akcent 4 12 2 3 2" xfId="1507"/>
    <cellStyle name="60% - akcent 4 12 2 4" xfId="1508"/>
    <cellStyle name="60% - akcent 4 12 3" xfId="1509"/>
    <cellStyle name="60% - akcent 4 12 3 2" xfId="1510"/>
    <cellStyle name="60% - akcent 4 12 4" xfId="1511"/>
    <cellStyle name="60% - akcent 4 12 4 2" xfId="1512"/>
    <cellStyle name="60% - akcent 4 12 5" xfId="1513"/>
    <cellStyle name="60% - akcent 4 12 6" xfId="1514"/>
    <cellStyle name="60% - akcent 4 13" xfId="1515"/>
    <cellStyle name="60% - akcent 4 13 2" xfId="1516"/>
    <cellStyle name="60% - akcent 4 13 3" xfId="1517"/>
    <cellStyle name="60% - akcent 4 14" xfId="1518"/>
    <cellStyle name="60% - akcent 4 15" xfId="1519"/>
    <cellStyle name="60% - akcent 4 16" xfId="1520"/>
    <cellStyle name="60% - akcent 4 17" xfId="1521"/>
    <cellStyle name="60% - akcent 4 18" xfId="1522"/>
    <cellStyle name="60% - akcent 4 19" xfId="1523"/>
    <cellStyle name="60% - akcent 4 2" xfId="1524"/>
    <cellStyle name="60% - akcent 4 2 2" xfId="1525"/>
    <cellStyle name="60% - akcent 4 2 3" xfId="1526"/>
    <cellStyle name="60% - akcent 4 3" xfId="1527"/>
    <cellStyle name="60% - akcent 4 3 2" xfId="1528"/>
    <cellStyle name="60% - akcent 4 3 3" xfId="1529"/>
    <cellStyle name="60% - akcent 4 4" xfId="1530"/>
    <cellStyle name="60% - akcent 4 4 2" xfId="1531"/>
    <cellStyle name="60% - akcent 4 4 3" xfId="1532"/>
    <cellStyle name="60% - akcent 4 5" xfId="1533"/>
    <cellStyle name="60% - akcent 4 5 2" xfId="1534"/>
    <cellStyle name="60% - akcent 4 5 3" xfId="1535"/>
    <cellStyle name="60% - akcent 4 6" xfId="1536"/>
    <cellStyle name="60% - akcent 4 6 2" xfId="1537"/>
    <cellStyle name="60% - akcent 4 6 3" xfId="1538"/>
    <cellStyle name="60% - akcent 4 7" xfId="1539"/>
    <cellStyle name="60% - akcent 4 7 2" xfId="1540"/>
    <cellStyle name="60% - akcent 4 7 3" xfId="1541"/>
    <cellStyle name="60% - akcent 4 8" xfId="1542"/>
    <cellStyle name="60% - akcent 4 8 2" xfId="1543"/>
    <cellStyle name="60% - akcent 4 8 3" xfId="1544"/>
    <cellStyle name="60% - akcent 4 9" xfId="1545"/>
    <cellStyle name="60% - akcent 4 9 2" xfId="1546"/>
    <cellStyle name="60% - akcent 4 9 3" xfId="1547"/>
    <cellStyle name="60% - akcent 5 10" xfId="1548"/>
    <cellStyle name="60% - akcent 5 10 2" xfId="1549"/>
    <cellStyle name="60% - akcent 5 10 3" xfId="1550"/>
    <cellStyle name="60% - akcent 5 11" xfId="1551"/>
    <cellStyle name="60% - akcent 5 11 2" xfId="1552"/>
    <cellStyle name="60% - akcent 5 11 3" xfId="1553"/>
    <cellStyle name="60% - akcent 5 12" xfId="1554"/>
    <cellStyle name="60% - akcent 5 12 2" xfId="1555"/>
    <cellStyle name="60% - akcent 5 12 3" xfId="1556"/>
    <cellStyle name="60% - akcent 5 13" xfId="1557"/>
    <cellStyle name="60% - akcent 5 14" xfId="1558"/>
    <cellStyle name="60% - akcent 5 15" xfId="1559"/>
    <cellStyle name="60% - akcent 5 16" xfId="1560"/>
    <cellStyle name="60% - akcent 5 17" xfId="1561"/>
    <cellStyle name="60% - akcent 5 18" xfId="1562"/>
    <cellStyle name="60% - akcent 5 19" xfId="1563"/>
    <cellStyle name="60% - akcent 5 2" xfId="1564"/>
    <cellStyle name="60% - akcent 5 2 2" xfId="1565"/>
    <cellStyle name="60% - akcent 5 2 3" xfId="1566"/>
    <cellStyle name="60% - akcent 5 3" xfId="1567"/>
    <cellStyle name="60% - akcent 5 3 2" xfId="1568"/>
    <cellStyle name="60% - akcent 5 3 3" xfId="1569"/>
    <cellStyle name="60% - akcent 5 4" xfId="1570"/>
    <cellStyle name="60% - akcent 5 4 2" xfId="1571"/>
    <cellStyle name="60% - akcent 5 4 3" xfId="1572"/>
    <cellStyle name="60% - akcent 5 5" xfId="1573"/>
    <cellStyle name="60% - akcent 5 5 2" xfId="1574"/>
    <cellStyle name="60% - akcent 5 5 3" xfId="1575"/>
    <cellStyle name="60% - akcent 5 6" xfId="1576"/>
    <cellStyle name="60% - akcent 5 6 2" xfId="1577"/>
    <cellStyle name="60% - akcent 5 6 3" xfId="1578"/>
    <cellStyle name="60% - akcent 5 7" xfId="1579"/>
    <cellStyle name="60% - akcent 5 7 2" xfId="1580"/>
    <cellStyle name="60% - akcent 5 7 3" xfId="1581"/>
    <cellStyle name="60% - akcent 5 8" xfId="1582"/>
    <cellStyle name="60% - akcent 5 8 2" xfId="1583"/>
    <cellStyle name="60% - akcent 5 8 3" xfId="1584"/>
    <cellStyle name="60% - akcent 5 9" xfId="1585"/>
    <cellStyle name="60% - akcent 5 9 2" xfId="1586"/>
    <cellStyle name="60% - akcent 5 9 3" xfId="1587"/>
    <cellStyle name="60% - akcent 6 10" xfId="1588"/>
    <cellStyle name="60% - akcent 6 10 2" xfId="1589"/>
    <cellStyle name="60% - akcent 6 10 3" xfId="1590"/>
    <cellStyle name="60% - akcent 6 11" xfId="1591"/>
    <cellStyle name="60% - akcent 6 11 2" xfId="1592"/>
    <cellStyle name="60% - akcent 6 11 3" xfId="1593"/>
    <cellStyle name="60% - akcent 6 12" xfId="1594"/>
    <cellStyle name="60% - akcent 6 12 2" xfId="1595"/>
    <cellStyle name="60% - akcent 6 12 2 2" xfId="1596"/>
    <cellStyle name="60% - akcent 6 12 2 2 2" xfId="1597"/>
    <cellStyle name="60% - akcent 6 12 2 3" xfId="1598"/>
    <cellStyle name="60% - akcent 6 12 2 3 2" xfId="1599"/>
    <cellStyle name="60% - akcent 6 12 2 4" xfId="1600"/>
    <cellStyle name="60% - akcent 6 12 3" xfId="1601"/>
    <cellStyle name="60% - akcent 6 12 3 2" xfId="1602"/>
    <cellStyle name="60% - akcent 6 12 4" xfId="1603"/>
    <cellStyle name="60% - akcent 6 12 4 2" xfId="1604"/>
    <cellStyle name="60% - akcent 6 12 5" xfId="1605"/>
    <cellStyle name="60% - akcent 6 12 6" xfId="1606"/>
    <cellStyle name="60% - akcent 6 13" xfId="1607"/>
    <cellStyle name="60% - akcent 6 13 2" xfId="1608"/>
    <cellStyle name="60% - akcent 6 13 3" xfId="1609"/>
    <cellStyle name="60% - akcent 6 14" xfId="1610"/>
    <cellStyle name="60% - akcent 6 15" xfId="1611"/>
    <cellStyle name="60% - akcent 6 16" xfId="1612"/>
    <cellStyle name="60% - akcent 6 17" xfId="1613"/>
    <cellStyle name="60% - akcent 6 18" xfId="1614"/>
    <cellStyle name="60% - akcent 6 19" xfId="1615"/>
    <cellStyle name="60% - akcent 6 2" xfId="1616"/>
    <cellStyle name="60% - akcent 6 2 2" xfId="1617"/>
    <cellStyle name="60% - akcent 6 2 3" xfId="1618"/>
    <cellStyle name="60% - akcent 6 3" xfId="1619"/>
    <cellStyle name="60% - akcent 6 3 2" xfId="1620"/>
    <cellStyle name="60% - akcent 6 3 3" xfId="1621"/>
    <cellStyle name="60% - akcent 6 4" xfId="1622"/>
    <cellStyle name="60% - akcent 6 4 2" xfId="1623"/>
    <cellStyle name="60% - akcent 6 4 3" xfId="1624"/>
    <cellStyle name="60% - akcent 6 5" xfId="1625"/>
    <cellStyle name="60% - akcent 6 5 2" xfId="1626"/>
    <cellStyle name="60% - akcent 6 5 3" xfId="1627"/>
    <cellStyle name="60% - akcent 6 6" xfId="1628"/>
    <cellStyle name="60% - akcent 6 6 2" xfId="1629"/>
    <cellStyle name="60% - akcent 6 6 3" xfId="1630"/>
    <cellStyle name="60% - akcent 6 7" xfId="1631"/>
    <cellStyle name="60% - akcent 6 7 2" xfId="1632"/>
    <cellStyle name="60% - akcent 6 7 3" xfId="1633"/>
    <cellStyle name="60% - akcent 6 8" xfId="1634"/>
    <cellStyle name="60% - akcent 6 8 2" xfId="1635"/>
    <cellStyle name="60% - akcent 6 8 3" xfId="1636"/>
    <cellStyle name="60% - akcent 6 9" xfId="1637"/>
    <cellStyle name="60% - akcent 6 9 2" xfId="1638"/>
    <cellStyle name="60% - akcent 6 9 3" xfId="1639"/>
    <cellStyle name="Accent1" xfId="1640"/>
    <cellStyle name="Accent1 2" xfId="1641"/>
    <cellStyle name="Accent1 3" xfId="1642"/>
    <cellStyle name="Accent1 4" xfId="1643"/>
    <cellStyle name="Accent2" xfId="1644"/>
    <cellStyle name="Accent2 2" xfId="1645"/>
    <cellStyle name="Accent2 3" xfId="1646"/>
    <cellStyle name="Accent2 4" xfId="1647"/>
    <cellStyle name="Accent3" xfId="1648"/>
    <cellStyle name="Accent3 2" xfId="1649"/>
    <cellStyle name="Accent3 3" xfId="1650"/>
    <cellStyle name="Accent3 4" xfId="1651"/>
    <cellStyle name="Accent4" xfId="1652"/>
    <cellStyle name="Accent4 2" xfId="1653"/>
    <cellStyle name="Accent4 3" xfId="1654"/>
    <cellStyle name="Accent4 4" xfId="1655"/>
    <cellStyle name="Accent5" xfId="1656"/>
    <cellStyle name="Accent5 2" xfId="1657"/>
    <cellStyle name="Accent5 3" xfId="1658"/>
    <cellStyle name="Accent5 4" xfId="1659"/>
    <cellStyle name="Accent6" xfId="1660"/>
    <cellStyle name="Accent6 2" xfId="1661"/>
    <cellStyle name="Accent6 3" xfId="1662"/>
    <cellStyle name="Accent6 4" xfId="1663"/>
    <cellStyle name="Akcent 1 10" xfId="1664"/>
    <cellStyle name="Akcent 1 10 2" xfId="1665"/>
    <cellStyle name="Akcent 1 10 3" xfId="1666"/>
    <cellStyle name="Akcent 1 11" xfId="1667"/>
    <cellStyle name="Akcent 1 11 2" xfId="1668"/>
    <cellStyle name="Akcent 1 11 3" xfId="1669"/>
    <cellStyle name="Akcent 1 12" xfId="1670"/>
    <cellStyle name="Akcent 1 12 2" xfId="1671"/>
    <cellStyle name="Akcent 1 12 2 2" xfId="1672"/>
    <cellStyle name="Akcent 1 12 2 2 2" xfId="1673"/>
    <cellStyle name="Akcent 1 12 2 3" xfId="1674"/>
    <cellStyle name="Akcent 1 12 2 3 2" xfId="1675"/>
    <cellStyle name="Akcent 1 12 2 4" xfId="1676"/>
    <cellStyle name="Akcent 1 12 3" xfId="1677"/>
    <cellStyle name="Akcent 1 12 3 2" xfId="1678"/>
    <cellStyle name="Akcent 1 12 4" xfId="1679"/>
    <cellStyle name="Akcent 1 12 4 2" xfId="1680"/>
    <cellStyle name="Akcent 1 12 5" xfId="1681"/>
    <cellStyle name="Akcent 1 12 6" xfId="1682"/>
    <cellStyle name="Akcent 1 13" xfId="1683"/>
    <cellStyle name="Akcent 1 13 2" xfId="1684"/>
    <cellStyle name="Akcent 1 13 3" xfId="1685"/>
    <cellStyle name="Akcent 1 14" xfId="1686"/>
    <cellStyle name="Akcent 1 15" xfId="1687"/>
    <cellStyle name="Akcent 1 16" xfId="1688"/>
    <cellStyle name="Akcent 1 17" xfId="1689"/>
    <cellStyle name="Akcent 1 18" xfId="1690"/>
    <cellStyle name="Akcent 1 19" xfId="1691"/>
    <cellStyle name="Akcent 1 2" xfId="1692"/>
    <cellStyle name="Akcent 1 2 2" xfId="1693"/>
    <cellStyle name="Akcent 1 2 3" xfId="1694"/>
    <cellStyle name="Akcent 1 3" xfId="1695"/>
    <cellStyle name="Akcent 1 3 2" xfId="1696"/>
    <cellStyle name="Akcent 1 3 3" xfId="1697"/>
    <cellStyle name="Akcent 1 4" xfId="1698"/>
    <cellStyle name="Akcent 1 4 2" xfId="1699"/>
    <cellStyle name="Akcent 1 4 3" xfId="1700"/>
    <cellStyle name="Akcent 1 5" xfId="1701"/>
    <cellStyle name="Akcent 1 5 2" xfId="1702"/>
    <cellStyle name="Akcent 1 5 3" xfId="1703"/>
    <cellStyle name="Akcent 1 6" xfId="1704"/>
    <cellStyle name="Akcent 1 6 2" xfId="1705"/>
    <cellStyle name="Akcent 1 6 3" xfId="1706"/>
    <cellStyle name="Akcent 1 7" xfId="1707"/>
    <cellStyle name="Akcent 1 7 2" xfId="1708"/>
    <cellStyle name="Akcent 1 7 3" xfId="1709"/>
    <cellStyle name="Akcent 1 8" xfId="1710"/>
    <cellStyle name="Akcent 1 8 2" xfId="1711"/>
    <cellStyle name="Akcent 1 8 3" xfId="1712"/>
    <cellStyle name="Akcent 1 9" xfId="1713"/>
    <cellStyle name="Akcent 1 9 2" xfId="1714"/>
    <cellStyle name="Akcent 1 9 3" xfId="1715"/>
    <cellStyle name="Akcent 2 10" xfId="1716"/>
    <cellStyle name="Akcent 2 10 2" xfId="1717"/>
    <cellStyle name="Akcent 2 10 3" xfId="1718"/>
    <cellStyle name="Akcent 2 11" xfId="1719"/>
    <cellStyle name="Akcent 2 11 2" xfId="1720"/>
    <cellStyle name="Akcent 2 11 3" xfId="1721"/>
    <cellStyle name="Akcent 2 12" xfId="1722"/>
    <cellStyle name="Akcent 2 12 2" xfId="1723"/>
    <cellStyle name="Akcent 2 12 2 2" xfId="1724"/>
    <cellStyle name="Akcent 2 12 2 2 2" xfId="1725"/>
    <cellStyle name="Akcent 2 12 2 3" xfId="1726"/>
    <cellStyle name="Akcent 2 12 2 3 2" xfId="1727"/>
    <cellStyle name="Akcent 2 12 2 4" xfId="1728"/>
    <cellStyle name="Akcent 2 12 3" xfId="1729"/>
    <cellStyle name="Akcent 2 12 3 2" xfId="1730"/>
    <cellStyle name="Akcent 2 12 4" xfId="1731"/>
    <cellStyle name="Akcent 2 12 4 2" xfId="1732"/>
    <cellStyle name="Akcent 2 12 5" xfId="1733"/>
    <cellStyle name="Akcent 2 12 6" xfId="1734"/>
    <cellStyle name="Akcent 2 13" xfId="1735"/>
    <cellStyle name="Akcent 2 13 2" xfId="1736"/>
    <cellStyle name="Akcent 2 13 3" xfId="1737"/>
    <cellStyle name="Akcent 2 14" xfId="1738"/>
    <cellStyle name="Akcent 2 15" xfId="1739"/>
    <cellStyle name="Akcent 2 16" xfId="1740"/>
    <cellStyle name="Akcent 2 17" xfId="1741"/>
    <cellStyle name="Akcent 2 18" xfId="1742"/>
    <cellStyle name="Akcent 2 19" xfId="1743"/>
    <cellStyle name="Akcent 2 2" xfId="1744"/>
    <cellStyle name="Akcent 2 2 2" xfId="1745"/>
    <cellStyle name="Akcent 2 2 3" xfId="1746"/>
    <cellStyle name="Akcent 2 3" xfId="1747"/>
    <cellStyle name="Akcent 2 3 2" xfId="1748"/>
    <cellStyle name="Akcent 2 3 3" xfId="1749"/>
    <cellStyle name="Akcent 2 4" xfId="1750"/>
    <cellStyle name="Akcent 2 4 2" xfId="1751"/>
    <cellStyle name="Akcent 2 4 3" xfId="1752"/>
    <cellStyle name="Akcent 2 5" xfId="1753"/>
    <cellStyle name="Akcent 2 5 2" xfId="1754"/>
    <cellStyle name="Akcent 2 5 3" xfId="1755"/>
    <cellStyle name="Akcent 2 6" xfId="1756"/>
    <cellStyle name="Akcent 2 6 2" xfId="1757"/>
    <cellStyle name="Akcent 2 6 3" xfId="1758"/>
    <cellStyle name="Akcent 2 7" xfId="1759"/>
    <cellStyle name="Akcent 2 7 2" xfId="1760"/>
    <cellStyle name="Akcent 2 7 3" xfId="1761"/>
    <cellStyle name="Akcent 2 8" xfId="1762"/>
    <cellStyle name="Akcent 2 8 2" xfId="1763"/>
    <cellStyle name="Akcent 2 8 3" xfId="1764"/>
    <cellStyle name="Akcent 2 9" xfId="1765"/>
    <cellStyle name="Akcent 2 9 2" xfId="1766"/>
    <cellStyle name="Akcent 2 9 3" xfId="1767"/>
    <cellStyle name="Akcent 3 10" xfId="1768"/>
    <cellStyle name="Akcent 3 10 2" xfId="1769"/>
    <cellStyle name="Akcent 3 10 3" xfId="1770"/>
    <cellStyle name="Akcent 3 11" xfId="1771"/>
    <cellStyle name="Akcent 3 11 2" xfId="1772"/>
    <cellStyle name="Akcent 3 11 3" xfId="1773"/>
    <cellStyle name="Akcent 3 12" xfId="1774"/>
    <cellStyle name="Akcent 3 12 2" xfId="1775"/>
    <cellStyle name="Akcent 3 12 3" xfId="1776"/>
    <cellStyle name="Akcent 3 13" xfId="1777"/>
    <cellStyle name="Akcent 3 14" xfId="1778"/>
    <cellStyle name="Akcent 3 15" xfId="1779"/>
    <cellStyle name="Akcent 3 16" xfId="1780"/>
    <cellStyle name="Akcent 3 17" xfId="1781"/>
    <cellStyle name="Akcent 3 18" xfId="1782"/>
    <cellStyle name="Akcent 3 19" xfId="1783"/>
    <cellStyle name="Akcent 3 2" xfId="1784"/>
    <cellStyle name="Akcent 3 2 2" xfId="1785"/>
    <cellStyle name="Akcent 3 2 3" xfId="1786"/>
    <cellStyle name="Akcent 3 3" xfId="1787"/>
    <cellStyle name="Akcent 3 3 2" xfId="1788"/>
    <cellStyle name="Akcent 3 3 3" xfId="1789"/>
    <cellStyle name="Akcent 3 4" xfId="1790"/>
    <cellStyle name="Akcent 3 4 2" xfId="1791"/>
    <cellStyle name="Akcent 3 4 3" xfId="1792"/>
    <cellStyle name="Akcent 3 5" xfId="1793"/>
    <cellStyle name="Akcent 3 5 2" xfId="1794"/>
    <cellStyle name="Akcent 3 5 3" xfId="1795"/>
    <cellStyle name="Akcent 3 6" xfId="1796"/>
    <cellStyle name="Akcent 3 6 2" xfId="1797"/>
    <cellStyle name="Akcent 3 6 3" xfId="1798"/>
    <cellStyle name="Akcent 3 7" xfId="1799"/>
    <cellStyle name="Akcent 3 7 2" xfId="1800"/>
    <cellStyle name="Akcent 3 7 3" xfId="1801"/>
    <cellStyle name="Akcent 3 8" xfId="1802"/>
    <cellStyle name="Akcent 3 8 2" xfId="1803"/>
    <cellStyle name="Akcent 3 8 3" xfId="1804"/>
    <cellStyle name="Akcent 3 9" xfId="1805"/>
    <cellStyle name="Akcent 3 9 2" xfId="1806"/>
    <cellStyle name="Akcent 3 9 3" xfId="1807"/>
    <cellStyle name="Akcent 4 10" xfId="1808"/>
    <cellStyle name="Akcent 4 10 2" xfId="1809"/>
    <cellStyle name="Akcent 4 10 3" xfId="1810"/>
    <cellStyle name="Akcent 4 11" xfId="1811"/>
    <cellStyle name="Akcent 4 11 2" xfId="1812"/>
    <cellStyle name="Akcent 4 11 3" xfId="1813"/>
    <cellStyle name="Akcent 4 12" xfId="1814"/>
    <cellStyle name="Akcent 4 12 2" xfId="1815"/>
    <cellStyle name="Akcent 4 12 2 2" xfId="1816"/>
    <cellStyle name="Akcent 4 12 2 2 2" xfId="1817"/>
    <cellStyle name="Akcent 4 12 2 3" xfId="1818"/>
    <cellStyle name="Akcent 4 12 2 3 2" xfId="1819"/>
    <cellStyle name="Akcent 4 12 2 4" xfId="1820"/>
    <cellStyle name="Akcent 4 12 3" xfId="1821"/>
    <cellStyle name="Akcent 4 12 3 2" xfId="1822"/>
    <cellStyle name="Akcent 4 12 4" xfId="1823"/>
    <cellStyle name="Akcent 4 12 4 2" xfId="1824"/>
    <cellStyle name="Akcent 4 12 5" xfId="1825"/>
    <cellStyle name="Akcent 4 12 6" xfId="1826"/>
    <cellStyle name="Akcent 4 13" xfId="1827"/>
    <cellStyle name="Akcent 4 13 2" xfId="1828"/>
    <cellStyle name="Akcent 4 13 3" xfId="1829"/>
    <cellStyle name="Akcent 4 14" xfId="1830"/>
    <cellStyle name="Akcent 4 15" xfId="1831"/>
    <cellStyle name="Akcent 4 16" xfId="1832"/>
    <cellStyle name="Akcent 4 17" xfId="1833"/>
    <cellStyle name="Akcent 4 18" xfId="1834"/>
    <cellStyle name="Akcent 4 19" xfId="1835"/>
    <cellStyle name="Akcent 4 2" xfId="1836"/>
    <cellStyle name="Akcent 4 2 2" xfId="1837"/>
    <cellStyle name="Akcent 4 2 3" xfId="1838"/>
    <cellStyle name="Akcent 4 3" xfId="1839"/>
    <cellStyle name="Akcent 4 3 2" xfId="1840"/>
    <cellStyle name="Akcent 4 3 3" xfId="1841"/>
    <cellStyle name="Akcent 4 4" xfId="1842"/>
    <cellStyle name="Akcent 4 4 2" xfId="1843"/>
    <cellStyle name="Akcent 4 4 3" xfId="1844"/>
    <cellStyle name="Akcent 4 5" xfId="1845"/>
    <cellStyle name="Akcent 4 5 2" xfId="1846"/>
    <cellStyle name="Akcent 4 5 3" xfId="1847"/>
    <cellStyle name="Akcent 4 6" xfId="1848"/>
    <cellStyle name="Akcent 4 6 2" xfId="1849"/>
    <cellStyle name="Akcent 4 6 3" xfId="1850"/>
    <cellStyle name="Akcent 4 7" xfId="1851"/>
    <cellStyle name="Akcent 4 7 2" xfId="1852"/>
    <cellStyle name="Akcent 4 7 3" xfId="1853"/>
    <cellStyle name="Akcent 4 8" xfId="1854"/>
    <cellStyle name="Akcent 4 8 2" xfId="1855"/>
    <cellStyle name="Akcent 4 8 3" xfId="1856"/>
    <cellStyle name="Akcent 4 9" xfId="1857"/>
    <cellStyle name="Akcent 4 9 2" xfId="1858"/>
    <cellStyle name="Akcent 4 9 3" xfId="1859"/>
    <cellStyle name="Akcent 5 10" xfId="1860"/>
    <cellStyle name="Akcent 5 10 2" xfId="1861"/>
    <cellStyle name="Akcent 5 10 3" xfId="1862"/>
    <cellStyle name="Akcent 5 11" xfId="1863"/>
    <cellStyle name="Akcent 5 11 2" xfId="1864"/>
    <cellStyle name="Akcent 5 11 3" xfId="1865"/>
    <cellStyle name="Akcent 5 12" xfId="1866"/>
    <cellStyle name="Akcent 5 12 2" xfId="1867"/>
    <cellStyle name="Akcent 5 12 3" xfId="1868"/>
    <cellStyle name="Akcent 5 13" xfId="1869"/>
    <cellStyle name="Akcent 5 14" xfId="1870"/>
    <cellStyle name="Akcent 5 15" xfId="1871"/>
    <cellStyle name="Akcent 5 16" xfId="1872"/>
    <cellStyle name="Akcent 5 17" xfId="1873"/>
    <cellStyle name="Akcent 5 18" xfId="1874"/>
    <cellStyle name="Akcent 5 19" xfId="1875"/>
    <cellStyle name="Akcent 5 2" xfId="1876"/>
    <cellStyle name="Akcent 5 2 2" xfId="1877"/>
    <cellStyle name="Akcent 5 2 3" xfId="1878"/>
    <cellStyle name="Akcent 5 3" xfId="1879"/>
    <cellStyle name="Akcent 5 3 2" xfId="1880"/>
    <cellStyle name="Akcent 5 3 3" xfId="1881"/>
    <cellStyle name="Akcent 5 4" xfId="1882"/>
    <cellStyle name="Akcent 5 4 2" xfId="1883"/>
    <cellStyle name="Akcent 5 4 3" xfId="1884"/>
    <cellStyle name="Akcent 5 5" xfId="1885"/>
    <cellStyle name="Akcent 5 5 2" xfId="1886"/>
    <cellStyle name="Akcent 5 5 3" xfId="1887"/>
    <cellStyle name="Akcent 5 6" xfId="1888"/>
    <cellStyle name="Akcent 5 6 2" xfId="1889"/>
    <cellStyle name="Akcent 5 6 3" xfId="1890"/>
    <cellStyle name="Akcent 5 7" xfId="1891"/>
    <cellStyle name="Akcent 5 7 2" xfId="1892"/>
    <cellStyle name="Akcent 5 7 3" xfId="1893"/>
    <cellStyle name="Akcent 5 8" xfId="1894"/>
    <cellStyle name="Akcent 5 8 2" xfId="1895"/>
    <cellStyle name="Akcent 5 8 3" xfId="1896"/>
    <cellStyle name="Akcent 5 9" xfId="1897"/>
    <cellStyle name="Akcent 5 9 2" xfId="1898"/>
    <cellStyle name="Akcent 5 9 3" xfId="1899"/>
    <cellStyle name="Akcent 6 10" xfId="1900"/>
    <cellStyle name="Akcent 6 10 2" xfId="1901"/>
    <cellStyle name="Akcent 6 10 3" xfId="1902"/>
    <cellStyle name="Akcent 6 11" xfId="1903"/>
    <cellStyle name="Akcent 6 11 2" xfId="1904"/>
    <cellStyle name="Akcent 6 11 3" xfId="1905"/>
    <cellStyle name="Akcent 6 12" xfId="1906"/>
    <cellStyle name="Akcent 6 12 2" xfId="1907"/>
    <cellStyle name="Akcent 6 12 3" xfId="1908"/>
    <cellStyle name="Akcent 6 13" xfId="1909"/>
    <cellStyle name="Akcent 6 14" xfId="1910"/>
    <cellStyle name="Akcent 6 15" xfId="1911"/>
    <cellStyle name="Akcent 6 16" xfId="1912"/>
    <cellStyle name="Akcent 6 17" xfId="1913"/>
    <cellStyle name="Akcent 6 18" xfId="1914"/>
    <cellStyle name="Akcent 6 19" xfId="1915"/>
    <cellStyle name="Akcent 6 2" xfId="1916"/>
    <cellStyle name="Akcent 6 2 2" xfId="1917"/>
    <cellStyle name="Akcent 6 2 3" xfId="1918"/>
    <cellStyle name="Akcent 6 3" xfId="1919"/>
    <cellStyle name="Akcent 6 3 2" xfId="1920"/>
    <cellStyle name="Akcent 6 3 3" xfId="1921"/>
    <cellStyle name="Akcent 6 4" xfId="1922"/>
    <cellStyle name="Akcent 6 4 2" xfId="1923"/>
    <cellStyle name="Akcent 6 4 3" xfId="1924"/>
    <cellStyle name="Akcent 6 5" xfId="1925"/>
    <cellStyle name="Akcent 6 5 2" xfId="1926"/>
    <cellStyle name="Akcent 6 5 3" xfId="1927"/>
    <cellStyle name="Akcent 6 6" xfId="1928"/>
    <cellStyle name="Akcent 6 6 2" xfId="1929"/>
    <cellStyle name="Akcent 6 6 3" xfId="1930"/>
    <cellStyle name="Akcent 6 7" xfId="1931"/>
    <cellStyle name="Akcent 6 7 2" xfId="1932"/>
    <cellStyle name="Akcent 6 7 3" xfId="1933"/>
    <cellStyle name="Akcent 6 8" xfId="1934"/>
    <cellStyle name="Akcent 6 8 2" xfId="1935"/>
    <cellStyle name="Akcent 6 8 3" xfId="1936"/>
    <cellStyle name="Akcent 6 9" xfId="1937"/>
    <cellStyle name="Akcent 6 9 2" xfId="1938"/>
    <cellStyle name="Akcent 6 9 3" xfId="1939"/>
    <cellStyle name="Bad" xfId="1940"/>
    <cellStyle name="Bad 2" xfId="1941"/>
    <cellStyle name="Bad 3" xfId="1942"/>
    <cellStyle name="Bad 4" xfId="1943"/>
    <cellStyle name="bold11" xfId="1944"/>
    <cellStyle name="Bold12" xfId="1945"/>
    <cellStyle name="Bold14" xfId="1946"/>
    <cellStyle name="bolditalic11" xfId="1947"/>
    <cellStyle name="bolditalic11 2" xfId="1948"/>
    <cellStyle name="bolditalic11 2 2" xfId="1949"/>
    <cellStyle name="bolditalic11 2 3" xfId="1950"/>
    <cellStyle name="bolditalic11 3" xfId="1951"/>
    <cellStyle name="bolditalic11 3 2" xfId="1952"/>
    <cellStyle name="bolditalic11 3 3" xfId="1953"/>
    <cellStyle name="bolditalic11 4" xfId="1954"/>
    <cellStyle name="bolditalic11 5" xfId="1955"/>
    <cellStyle name="bolditalic12" xfId="1956"/>
    <cellStyle name="Calc Currency (0)" xfId="1957"/>
    <cellStyle name="Calc Currency (2)" xfId="1958"/>
    <cellStyle name="Calc Percent (0)" xfId="1959"/>
    <cellStyle name="Calc Percent (1)" xfId="1960"/>
    <cellStyle name="Calc Percent (2)" xfId="1961"/>
    <cellStyle name="Calc Units (0)" xfId="1962"/>
    <cellStyle name="Calc Units (1)" xfId="1963"/>
    <cellStyle name="Calc Units (2)" xfId="1964"/>
    <cellStyle name="Calculation" xfId="1965"/>
    <cellStyle name="Calculation 2" xfId="1966"/>
    <cellStyle name="Calculation 2 2" xfId="1967"/>
    <cellStyle name="Calculation 2 2 2" xfId="1968"/>
    <cellStyle name="Calculation 2 2 2 2" xfId="1969"/>
    <cellStyle name="Calculation 2 2 3" xfId="1970"/>
    <cellStyle name="Calculation 2 3" xfId="1971"/>
    <cellStyle name="Calculation 2 3 2" xfId="1972"/>
    <cellStyle name="Calculation 2 4" xfId="1973"/>
    <cellStyle name="Calculation 3" xfId="1974"/>
    <cellStyle name="Calculation 3 2" xfId="1975"/>
    <cellStyle name="Calculation 4" xfId="1976"/>
    <cellStyle name="Calculation 4 2" xfId="1977"/>
    <cellStyle name="Calculation 5" xfId="1978"/>
    <cellStyle name="category" xfId="1979"/>
    <cellStyle name="category 2" xfId="1980"/>
    <cellStyle name="category 3" xfId="1981"/>
    <cellStyle name="Check Cell" xfId="1982"/>
    <cellStyle name="Check Cell 2" xfId="1983"/>
    <cellStyle name="Check Cell 3" xfId="1984"/>
    <cellStyle name="Check Cell 4" xfId="1985"/>
    <cellStyle name="Comma [0]_#6 Temps &amp; Contractors" xfId="1986"/>
    <cellStyle name="Comma [00]" xfId="1987"/>
    <cellStyle name="Comma_#6 Temps &amp; Contractors" xfId="1988"/>
    <cellStyle name="Currency [0]_#6 Temps &amp; Contractors" xfId="1989"/>
    <cellStyle name="Currency [00]" xfId="1990"/>
    <cellStyle name="Currency_#6 Temps &amp; Contractors" xfId="1991"/>
    <cellStyle name="Dane wejściowe 10" xfId="1992"/>
    <cellStyle name="Dane wejściowe 10 2" xfId="1993"/>
    <cellStyle name="Dane wejściowe 10 2 2" xfId="1994"/>
    <cellStyle name="Dane wejściowe 10 2 2 2" xfId="1995"/>
    <cellStyle name="Dane wejściowe 10 2 3" xfId="1996"/>
    <cellStyle name="Dane wejściowe 10 3" xfId="1997"/>
    <cellStyle name="Dane wejściowe 10 3 2" xfId="1998"/>
    <cellStyle name="Dane wejściowe 10 4" xfId="1999"/>
    <cellStyle name="Dane wejściowe 10 4 2" xfId="2000"/>
    <cellStyle name="Dane wejściowe 10 5" xfId="2001"/>
    <cellStyle name="Dane wejściowe 11" xfId="2002"/>
    <cellStyle name="Dane wejściowe 11 2" xfId="2003"/>
    <cellStyle name="Dane wejściowe 11 2 2" xfId="2004"/>
    <cellStyle name="Dane wejściowe 11 2 2 2" xfId="2005"/>
    <cellStyle name="Dane wejściowe 11 2 3" xfId="2006"/>
    <cellStyle name="Dane wejściowe 11 3" xfId="2007"/>
    <cellStyle name="Dane wejściowe 11 4" xfId="2008"/>
    <cellStyle name="Dane wejściowe 11 4 2" xfId="2009"/>
    <cellStyle name="Dane wejściowe 11 5" xfId="2010"/>
    <cellStyle name="Dane wejściowe 12" xfId="2011"/>
    <cellStyle name="Dane wejściowe 12 2" xfId="2012"/>
    <cellStyle name="Dane wejściowe 12 2 2" xfId="2013"/>
    <cellStyle name="Dane wejściowe 12 2 2 2" xfId="2014"/>
    <cellStyle name="Dane wejściowe 12 2 3" xfId="2015"/>
    <cellStyle name="Dane wejściowe 12 3" xfId="2016"/>
    <cellStyle name="Dane wejściowe 12 4" xfId="2017"/>
    <cellStyle name="Dane wejściowe 12 4 2" xfId="2018"/>
    <cellStyle name="Dane wejściowe 12 5" xfId="2019"/>
    <cellStyle name="Dane wejściowe 13" xfId="2020"/>
    <cellStyle name="Dane wejściowe 13 2" xfId="2021"/>
    <cellStyle name="Dane wejściowe 13 2 2" xfId="2022"/>
    <cellStyle name="Dane wejściowe 13 2 2 2" xfId="2023"/>
    <cellStyle name="Dane wejściowe 13 2 3" xfId="2024"/>
    <cellStyle name="Dane wejściowe 13 3" xfId="2025"/>
    <cellStyle name="Dane wejściowe 13 3 2" xfId="2026"/>
    <cellStyle name="Dane wejściowe 13 4" xfId="2027"/>
    <cellStyle name="Dane wejściowe 14" xfId="2028"/>
    <cellStyle name="Dane wejściowe 14 2" xfId="2029"/>
    <cellStyle name="Dane wejściowe 14 2 2" xfId="2030"/>
    <cellStyle name="Dane wejściowe 14 3" xfId="2031"/>
    <cellStyle name="Dane wejściowe 15" xfId="2032"/>
    <cellStyle name="Dane wejściowe 15 2" xfId="2033"/>
    <cellStyle name="Dane wejściowe 15 2 2" xfId="2034"/>
    <cellStyle name="Dane wejściowe 15 3" xfId="2035"/>
    <cellStyle name="Dane wejściowe 16" xfId="2036"/>
    <cellStyle name="Dane wejściowe 17" xfId="2037"/>
    <cellStyle name="Dane wejściowe 17 2" xfId="2038"/>
    <cellStyle name="Dane wejściowe 17 2 2" xfId="2039"/>
    <cellStyle name="Dane wejściowe 17 3" xfId="2040"/>
    <cellStyle name="Dane wejściowe 18" xfId="2041"/>
    <cellStyle name="Dane wejściowe 18 2" xfId="2042"/>
    <cellStyle name="Dane wejściowe 19" xfId="2043"/>
    <cellStyle name="Dane wejściowe 2" xfId="2044"/>
    <cellStyle name="Dane wejściowe 2 2" xfId="2045"/>
    <cellStyle name="Dane wejściowe 2 2 2" xfId="2046"/>
    <cellStyle name="Dane wejściowe 2 2 2 2" xfId="2047"/>
    <cellStyle name="Dane wejściowe 2 2 3" xfId="2048"/>
    <cellStyle name="Dane wejściowe 2 3" xfId="2049"/>
    <cellStyle name="Dane wejściowe 2 3 2" xfId="2050"/>
    <cellStyle name="Dane wejściowe 2 4" xfId="2051"/>
    <cellStyle name="Dane wejściowe 2 4 2" xfId="2052"/>
    <cellStyle name="Dane wejściowe 2 5" xfId="2053"/>
    <cellStyle name="Dane wejściowe 20" xfId="2054"/>
    <cellStyle name="Dane wejściowe 21" xfId="2055"/>
    <cellStyle name="Dane wejściowe 21 2" xfId="2056"/>
    <cellStyle name="Dane wejściowe 3" xfId="2057"/>
    <cellStyle name="Dane wejściowe 3 2" xfId="2058"/>
    <cellStyle name="Dane wejściowe 3 2 2" xfId="2059"/>
    <cellStyle name="Dane wejściowe 3 2 2 2" xfId="2060"/>
    <cellStyle name="Dane wejściowe 3 2 3" xfId="2061"/>
    <cellStyle name="Dane wejściowe 3 3" xfId="2062"/>
    <cellStyle name="Dane wejściowe 3 3 2" xfId="2063"/>
    <cellStyle name="Dane wejściowe 3 4" xfId="2064"/>
    <cellStyle name="Dane wejściowe 3 4 2" xfId="2065"/>
    <cellStyle name="Dane wejściowe 3 5" xfId="2066"/>
    <cellStyle name="Dane wejściowe 4" xfId="2067"/>
    <cellStyle name="Dane wejściowe 4 2" xfId="2068"/>
    <cellStyle name="Dane wejściowe 4 2 2" xfId="2069"/>
    <cellStyle name="Dane wejściowe 4 2 2 2" xfId="2070"/>
    <cellStyle name="Dane wejściowe 4 2 3" xfId="2071"/>
    <cellStyle name="Dane wejściowe 4 3" xfId="2072"/>
    <cellStyle name="Dane wejściowe 4 3 2" xfId="2073"/>
    <cellStyle name="Dane wejściowe 4 4" xfId="2074"/>
    <cellStyle name="Dane wejściowe 4 4 2" xfId="2075"/>
    <cellStyle name="Dane wejściowe 4 5" xfId="2076"/>
    <cellStyle name="Dane wejściowe 5" xfId="2077"/>
    <cellStyle name="Dane wejściowe 5 2" xfId="2078"/>
    <cellStyle name="Dane wejściowe 5 2 2" xfId="2079"/>
    <cellStyle name="Dane wejściowe 5 2 2 2" xfId="2080"/>
    <cellStyle name="Dane wejściowe 5 2 3" xfId="2081"/>
    <cellStyle name="Dane wejściowe 5 3" xfId="2082"/>
    <cellStyle name="Dane wejściowe 5 3 2" xfId="2083"/>
    <cellStyle name="Dane wejściowe 5 4" xfId="2084"/>
    <cellStyle name="Dane wejściowe 5 4 2" xfId="2085"/>
    <cellStyle name="Dane wejściowe 5 5" xfId="2086"/>
    <cellStyle name="Dane wejściowe 6" xfId="2087"/>
    <cellStyle name="Dane wejściowe 6 2" xfId="2088"/>
    <cellStyle name="Dane wejściowe 6 2 2" xfId="2089"/>
    <cellStyle name="Dane wejściowe 6 2 2 2" xfId="2090"/>
    <cellStyle name="Dane wejściowe 6 2 3" xfId="2091"/>
    <cellStyle name="Dane wejściowe 6 3" xfId="2092"/>
    <cellStyle name="Dane wejściowe 6 3 2" xfId="2093"/>
    <cellStyle name="Dane wejściowe 6 4" xfId="2094"/>
    <cellStyle name="Dane wejściowe 6 4 2" xfId="2095"/>
    <cellStyle name="Dane wejściowe 6 5" xfId="2096"/>
    <cellStyle name="Dane wejściowe 7" xfId="2097"/>
    <cellStyle name="Dane wejściowe 7 2" xfId="2098"/>
    <cellStyle name="Dane wejściowe 7 2 2" xfId="2099"/>
    <cellStyle name="Dane wejściowe 7 2 2 2" xfId="2100"/>
    <cellStyle name="Dane wejściowe 7 2 3" xfId="2101"/>
    <cellStyle name="Dane wejściowe 7 3" xfId="2102"/>
    <cellStyle name="Dane wejściowe 7 3 2" xfId="2103"/>
    <cellStyle name="Dane wejściowe 7 4" xfId="2104"/>
    <cellStyle name="Dane wejściowe 7 4 2" xfId="2105"/>
    <cellStyle name="Dane wejściowe 7 5" xfId="2106"/>
    <cellStyle name="Dane wejściowe 8" xfId="2107"/>
    <cellStyle name="Dane wejściowe 8 2" xfId="2108"/>
    <cellStyle name="Dane wejściowe 8 2 2" xfId="2109"/>
    <cellStyle name="Dane wejściowe 8 2 2 2" xfId="2110"/>
    <cellStyle name="Dane wejściowe 8 2 3" xfId="2111"/>
    <cellStyle name="Dane wejściowe 8 3" xfId="2112"/>
    <cellStyle name="Dane wejściowe 8 3 2" xfId="2113"/>
    <cellStyle name="Dane wejściowe 8 4" xfId="2114"/>
    <cellStyle name="Dane wejściowe 8 4 2" xfId="2115"/>
    <cellStyle name="Dane wejściowe 8 5" xfId="2116"/>
    <cellStyle name="Dane wejściowe 9" xfId="2117"/>
    <cellStyle name="Dane wejściowe 9 2" xfId="2118"/>
    <cellStyle name="Dane wejściowe 9 2 2" xfId="2119"/>
    <cellStyle name="Dane wejściowe 9 2 2 2" xfId="2120"/>
    <cellStyle name="Dane wejściowe 9 2 3" xfId="2121"/>
    <cellStyle name="Dane wejściowe 9 3" xfId="2122"/>
    <cellStyle name="Dane wejściowe 9 3 2" xfId="2123"/>
    <cellStyle name="Dane wejściowe 9 4" xfId="2124"/>
    <cellStyle name="Dane wejściowe 9 4 2" xfId="2125"/>
    <cellStyle name="Dane wejściowe 9 5" xfId="2126"/>
    <cellStyle name="Dane wyjściowe 10" xfId="2127"/>
    <cellStyle name="Dane wyjściowe 10 2" xfId="2128"/>
    <cellStyle name="Dane wyjściowe 10 2 2" xfId="2129"/>
    <cellStyle name="Dane wyjściowe 10 2 2 2" xfId="2130"/>
    <cellStyle name="Dane wyjściowe 10 2 3" xfId="2131"/>
    <cellStyle name="Dane wyjściowe 10 3" xfId="2132"/>
    <cellStyle name="Dane wyjściowe 10 3 2" xfId="2133"/>
    <cellStyle name="Dane wyjściowe 10 4" xfId="2134"/>
    <cellStyle name="Dane wyjściowe 10 4 2" xfId="2135"/>
    <cellStyle name="Dane wyjściowe 10 5" xfId="2136"/>
    <cellStyle name="Dane wyjściowe 11" xfId="2137"/>
    <cellStyle name="Dane wyjściowe 11 2" xfId="2138"/>
    <cellStyle name="Dane wyjściowe 11 2 2" xfId="2139"/>
    <cellStyle name="Dane wyjściowe 11 2 2 2" xfId="2140"/>
    <cellStyle name="Dane wyjściowe 11 2 3" xfId="2141"/>
    <cellStyle name="Dane wyjściowe 11 3" xfId="2142"/>
    <cellStyle name="Dane wyjściowe 11 4" xfId="2143"/>
    <cellStyle name="Dane wyjściowe 11 4 2" xfId="2144"/>
    <cellStyle name="Dane wyjściowe 11 5" xfId="2145"/>
    <cellStyle name="Dane wyjściowe 12" xfId="2146"/>
    <cellStyle name="Dane wyjściowe 12 2" xfId="2147"/>
    <cellStyle name="Dane wyjściowe 12 2 2" xfId="2148"/>
    <cellStyle name="Dane wyjściowe 12 2 2 2" xfId="2149"/>
    <cellStyle name="Dane wyjściowe 12 2 2 2 2" xfId="2150"/>
    <cellStyle name="Dane wyjściowe 12 2 2 2 2 2" xfId="2151"/>
    <cellStyle name="Dane wyjściowe 12 2 2 2 3" xfId="2152"/>
    <cellStyle name="Dane wyjściowe 12 2 2 3" xfId="2153"/>
    <cellStyle name="Dane wyjściowe 12 2 2 3 2" xfId="2154"/>
    <cellStyle name="Dane wyjściowe 12 2 2 4" xfId="2155"/>
    <cellStyle name="Dane wyjściowe 12 2 3" xfId="2156"/>
    <cellStyle name="Dane wyjściowe 12 2 3 2" xfId="2157"/>
    <cellStyle name="Dane wyjściowe 12 2 3 2 2" xfId="2158"/>
    <cellStyle name="Dane wyjściowe 12 2 3 2 2 2" xfId="2159"/>
    <cellStyle name="Dane wyjściowe 12 2 3 2 3" xfId="2160"/>
    <cellStyle name="Dane wyjściowe 12 2 3 3" xfId="2161"/>
    <cellStyle name="Dane wyjściowe 12 2 3 3 2" xfId="2162"/>
    <cellStyle name="Dane wyjściowe 12 2 3 4" xfId="2163"/>
    <cellStyle name="Dane wyjściowe 12 2 4" xfId="2164"/>
    <cellStyle name="Dane wyjściowe 12 2 4 2" xfId="2165"/>
    <cellStyle name="Dane wyjściowe 12 2 4 2 2" xfId="2166"/>
    <cellStyle name="Dane wyjściowe 12 2 4 3" xfId="2167"/>
    <cellStyle name="Dane wyjściowe 12 2 5" xfId="2168"/>
    <cellStyle name="Dane wyjściowe 12 2 5 2" xfId="2169"/>
    <cellStyle name="Dane wyjściowe 12 2 6" xfId="2170"/>
    <cellStyle name="Dane wyjściowe 12 3" xfId="2171"/>
    <cellStyle name="Dane wyjściowe 12 3 2" xfId="2172"/>
    <cellStyle name="Dane wyjściowe 12 3 2 2" xfId="2173"/>
    <cellStyle name="Dane wyjściowe 12 3 2 2 2" xfId="2174"/>
    <cellStyle name="Dane wyjściowe 12 3 2 3" xfId="2175"/>
    <cellStyle name="Dane wyjściowe 12 3 3" xfId="2176"/>
    <cellStyle name="Dane wyjściowe 12 3 3 2" xfId="2177"/>
    <cellStyle name="Dane wyjściowe 12 3 4" xfId="2178"/>
    <cellStyle name="Dane wyjściowe 12 4" xfId="2179"/>
    <cellStyle name="Dane wyjściowe 12 4 2" xfId="2180"/>
    <cellStyle name="Dane wyjściowe 12 4 2 2" xfId="2181"/>
    <cellStyle name="Dane wyjściowe 12 4 2 2 2" xfId="2182"/>
    <cellStyle name="Dane wyjściowe 12 4 2 3" xfId="2183"/>
    <cellStyle name="Dane wyjściowe 12 4 3" xfId="2184"/>
    <cellStyle name="Dane wyjściowe 12 4 3 2" xfId="2185"/>
    <cellStyle name="Dane wyjściowe 12 4 4" xfId="2186"/>
    <cellStyle name="Dane wyjściowe 12 5" xfId="2187"/>
    <cellStyle name="Dane wyjściowe 12 5 2" xfId="2188"/>
    <cellStyle name="Dane wyjściowe 12 5 2 2" xfId="2189"/>
    <cellStyle name="Dane wyjściowe 12 5 3" xfId="2190"/>
    <cellStyle name="Dane wyjściowe 12 6" xfId="2191"/>
    <cellStyle name="Dane wyjściowe 12 7" xfId="2192"/>
    <cellStyle name="Dane wyjściowe 12 7 2" xfId="2193"/>
    <cellStyle name="Dane wyjściowe 12 8" xfId="2194"/>
    <cellStyle name="Dane wyjściowe 13" xfId="2195"/>
    <cellStyle name="Dane wyjściowe 13 2" xfId="2196"/>
    <cellStyle name="Dane wyjściowe 13 2 2" xfId="2197"/>
    <cellStyle name="Dane wyjściowe 13 2 2 2" xfId="2198"/>
    <cellStyle name="Dane wyjściowe 13 2 3" xfId="2199"/>
    <cellStyle name="Dane wyjściowe 13 3" xfId="2200"/>
    <cellStyle name="Dane wyjściowe 13 3 2" xfId="2201"/>
    <cellStyle name="Dane wyjściowe 13 3 2 2" xfId="2202"/>
    <cellStyle name="Dane wyjściowe 13 3 3" xfId="2203"/>
    <cellStyle name="Dane wyjściowe 13 4" xfId="2204"/>
    <cellStyle name="Dane wyjściowe 13 4 2" xfId="2205"/>
    <cellStyle name="Dane wyjściowe 13 4 2 2" xfId="2206"/>
    <cellStyle name="Dane wyjściowe 13 4 3" xfId="2207"/>
    <cellStyle name="Dane wyjściowe 13 5" xfId="2208"/>
    <cellStyle name="Dane wyjściowe 13 5 2" xfId="2209"/>
    <cellStyle name="Dane wyjściowe 13 6" xfId="2210"/>
    <cellStyle name="Dane wyjściowe 14" xfId="2211"/>
    <cellStyle name="Dane wyjściowe 14 2" xfId="2212"/>
    <cellStyle name="Dane wyjściowe 14 2 2" xfId="2213"/>
    <cellStyle name="Dane wyjściowe 14 3" xfId="2214"/>
    <cellStyle name="Dane wyjściowe 15" xfId="2215"/>
    <cellStyle name="Dane wyjściowe 15 2" xfId="2216"/>
    <cellStyle name="Dane wyjściowe 15 2 2" xfId="2217"/>
    <cellStyle name="Dane wyjściowe 15 3" xfId="2218"/>
    <cellStyle name="Dane wyjściowe 16" xfId="2219"/>
    <cellStyle name="Dane wyjściowe 17" xfId="2220"/>
    <cellStyle name="Dane wyjściowe 17 2" xfId="2221"/>
    <cellStyle name="Dane wyjściowe 17 2 2" xfId="2222"/>
    <cellStyle name="Dane wyjściowe 17 3" xfId="2223"/>
    <cellStyle name="Dane wyjściowe 18" xfId="2224"/>
    <cellStyle name="Dane wyjściowe 18 2" xfId="2225"/>
    <cellStyle name="Dane wyjściowe 19" xfId="2226"/>
    <cellStyle name="Dane wyjściowe 2" xfId="2227"/>
    <cellStyle name="Dane wyjściowe 2 2" xfId="2228"/>
    <cellStyle name="Dane wyjściowe 2 2 2" xfId="2229"/>
    <cellStyle name="Dane wyjściowe 2 2 2 2" xfId="2230"/>
    <cellStyle name="Dane wyjściowe 2 2 3" xfId="2231"/>
    <cellStyle name="Dane wyjściowe 2 3" xfId="2232"/>
    <cellStyle name="Dane wyjściowe 2 3 2" xfId="2233"/>
    <cellStyle name="Dane wyjściowe 2 4" xfId="2234"/>
    <cellStyle name="Dane wyjściowe 2 4 2" xfId="2235"/>
    <cellStyle name="Dane wyjściowe 2 5" xfId="2236"/>
    <cellStyle name="Dane wyjściowe 20" xfId="2237"/>
    <cellStyle name="Dane wyjściowe 21" xfId="2238"/>
    <cellStyle name="Dane wyjściowe 21 2" xfId="2239"/>
    <cellStyle name="Dane wyjściowe 3" xfId="2240"/>
    <cellStyle name="Dane wyjściowe 3 2" xfId="2241"/>
    <cellStyle name="Dane wyjściowe 3 2 2" xfId="2242"/>
    <cellStyle name="Dane wyjściowe 3 2 2 2" xfId="2243"/>
    <cellStyle name="Dane wyjściowe 3 2 3" xfId="2244"/>
    <cellStyle name="Dane wyjściowe 3 3" xfId="2245"/>
    <cellStyle name="Dane wyjściowe 3 3 2" xfId="2246"/>
    <cellStyle name="Dane wyjściowe 3 4" xfId="2247"/>
    <cellStyle name="Dane wyjściowe 3 4 2" xfId="2248"/>
    <cellStyle name="Dane wyjściowe 3 5" xfId="2249"/>
    <cellStyle name="Dane wyjściowe 4" xfId="2250"/>
    <cellStyle name="Dane wyjściowe 4 2" xfId="2251"/>
    <cellStyle name="Dane wyjściowe 4 2 2" xfId="2252"/>
    <cellStyle name="Dane wyjściowe 4 2 2 2" xfId="2253"/>
    <cellStyle name="Dane wyjściowe 4 2 3" xfId="2254"/>
    <cellStyle name="Dane wyjściowe 4 3" xfId="2255"/>
    <cellStyle name="Dane wyjściowe 4 3 2" xfId="2256"/>
    <cellStyle name="Dane wyjściowe 4 4" xfId="2257"/>
    <cellStyle name="Dane wyjściowe 4 4 2" xfId="2258"/>
    <cellStyle name="Dane wyjściowe 4 5" xfId="2259"/>
    <cellStyle name="Dane wyjściowe 5" xfId="2260"/>
    <cellStyle name="Dane wyjściowe 5 2" xfId="2261"/>
    <cellStyle name="Dane wyjściowe 5 2 2" xfId="2262"/>
    <cellStyle name="Dane wyjściowe 5 2 2 2" xfId="2263"/>
    <cellStyle name="Dane wyjściowe 5 2 3" xfId="2264"/>
    <cellStyle name="Dane wyjściowe 5 3" xfId="2265"/>
    <cellStyle name="Dane wyjściowe 5 3 2" xfId="2266"/>
    <cellStyle name="Dane wyjściowe 5 4" xfId="2267"/>
    <cellStyle name="Dane wyjściowe 5 4 2" xfId="2268"/>
    <cellStyle name="Dane wyjściowe 5 5" xfId="2269"/>
    <cellStyle name="Dane wyjściowe 6" xfId="2270"/>
    <cellStyle name="Dane wyjściowe 6 2" xfId="2271"/>
    <cellStyle name="Dane wyjściowe 6 2 2" xfId="2272"/>
    <cellStyle name="Dane wyjściowe 6 2 2 2" xfId="2273"/>
    <cellStyle name="Dane wyjściowe 6 2 3" xfId="2274"/>
    <cellStyle name="Dane wyjściowe 6 3" xfId="2275"/>
    <cellStyle name="Dane wyjściowe 6 3 2" xfId="2276"/>
    <cellStyle name="Dane wyjściowe 6 4" xfId="2277"/>
    <cellStyle name="Dane wyjściowe 6 4 2" xfId="2278"/>
    <cellStyle name="Dane wyjściowe 6 5" xfId="2279"/>
    <cellStyle name="Dane wyjściowe 7" xfId="2280"/>
    <cellStyle name="Dane wyjściowe 7 2" xfId="2281"/>
    <cellStyle name="Dane wyjściowe 7 2 2" xfId="2282"/>
    <cellStyle name="Dane wyjściowe 7 2 2 2" xfId="2283"/>
    <cellStyle name="Dane wyjściowe 7 2 3" xfId="2284"/>
    <cellStyle name="Dane wyjściowe 7 3" xfId="2285"/>
    <cellStyle name="Dane wyjściowe 7 3 2" xfId="2286"/>
    <cellStyle name="Dane wyjściowe 7 4" xfId="2287"/>
    <cellStyle name="Dane wyjściowe 7 4 2" xfId="2288"/>
    <cellStyle name="Dane wyjściowe 7 5" xfId="2289"/>
    <cellStyle name="Dane wyjściowe 8" xfId="2290"/>
    <cellStyle name="Dane wyjściowe 8 2" xfId="2291"/>
    <cellStyle name="Dane wyjściowe 8 2 2" xfId="2292"/>
    <cellStyle name="Dane wyjściowe 8 2 2 2" xfId="2293"/>
    <cellStyle name="Dane wyjściowe 8 2 3" xfId="2294"/>
    <cellStyle name="Dane wyjściowe 8 3" xfId="2295"/>
    <cellStyle name="Dane wyjściowe 8 3 2" xfId="2296"/>
    <cellStyle name="Dane wyjściowe 8 4" xfId="2297"/>
    <cellStyle name="Dane wyjściowe 8 4 2" xfId="2298"/>
    <cellStyle name="Dane wyjściowe 8 5" xfId="2299"/>
    <cellStyle name="Dane wyjściowe 9" xfId="2300"/>
    <cellStyle name="Dane wyjściowe 9 2" xfId="2301"/>
    <cellStyle name="Dane wyjściowe 9 2 2" xfId="2302"/>
    <cellStyle name="Dane wyjściowe 9 2 2 2" xfId="2303"/>
    <cellStyle name="Dane wyjściowe 9 2 3" xfId="2304"/>
    <cellStyle name="Dane wyjściowe 9 3" xfId="2305"/>
    <cellStyle name="Dane wyjściowe 9 3 2" xfId="2306"/>
    <cellStyle name="Dane wyjściowe 9 4" xfId="2307"/>
    <cellStyle name="Dane wyjściowe 9 4 2" xfId="2308"/>
    <cellStyle name="Dane wyjściowe 9 5" xfId="2309"/>
    <cellStyle name="Date Short" xfId="2310"/>
    <cellStyle name="DELTA" xfId="2311"/>
    <cellStyle name="do_danych_szczegolowych" xfId="2312"/>
    <cellStyle name="Dobre 10" xfId="2313"/>
    <cellStyle name="Dobre 10 2" xfId="2314"/>
    <cellStyle name="Dobre 10 3" xfId="2315"/>
    <cellStyle name="Dobre 11" xfId="2316"/>
    <cellStyle name="Dobre 11 2" xfId="2317"/>
    <cellStyle name="Dobre 11 3" xfId="2318"/>
    <cellStyle name="Dobre 12" xfId="2319"/>
    <cellStyle name="Dobre 12 2" xfId="2320"/>
    <cellStyle name="Dobre 12 3" xfId="2321"/>
    <cellStyle name="Dobre 13" xfId="2322"/>
    <cellStyle name="Dobre 14" xfId="2323"/>
    <cellStyle name="Dobre 15" xfId="2324"/>
    <cellStyle name="Dobre 16" xfId="2325"/>
    <cellStyle name="Dobre 17" xfId="2326"/>
    <cellStyle name="Dobre 18" xfId="2327"/>
    <cellStyle name="Dobre 19" xfId="2328"/>
    <cellStyle name="Dobre 2" xfId="2329"/>
    <cellStyle name="Dobre 2 2" xfId="2330"/>
    <cellStyle name="Dobre 2 3" xfId="2331"/>
    <cellStyle name="Dobre 20" xfId="2332"/>
    <cellStyle name="Dobre 3" xfId="2333"/>
    <cellStyle name="Dobre 3 2" xfId="2334"/>
    <cellStyle name="Dobre 3 3" xfId="2335"/>
    <cellStyle name="Dobre 4" xfId="2336"/>
    <cellStyle name="Dobre 4 2" xfId="2337"/>
    <cellStyle name="Dobre 4 3" xfId="2338"/>
    <cellStyle name="Dobre 5" xfId="2339"/>
    <cellStyle name="Dobre 5 2" xfId="2340"/>
    <cellStyle name="Dobre 5 3" xfId="2341"/>
    <cellStyle name="Dobre 6" xfId="2342"/>
    <cellStyle name="Dobre 6 2" xfId="2343"/>
    <cellStyle name="Dobre 6 3" xfId="2344"/>
    <cellStyle name="Dobre 7" xfId="2345"/>
    <cellStyle name="Dobre 7 2" xfId="2346"/>
    <cellStyle name="Dobre 7 3" xfId="2347"/>
    <cellStyle name="Dobre 8" xfId="2348"/>
    <cellStyle name="Dobre 8 2" xfId="2349"/>
    <cellStyle name="Dobre 8 3" xfId="2350"/>
    <cellStyle name="Dobre 9" xfId="2351"/>
    <cellStyle name="Dobre 9 2" xfId="2352"/>
    <cellStyle name="Dobre 9 3" xfId="2353"/>
    <cellStyle name="drukbold" xfId="2354"/>
    <cellStyle name="Dziesiętny 10" xfId="2355"/>
    <cellStyle name="Dziesiętny 10 10" xfId="2356"/>
    <cellStyle name="Dziesiętny 10 11" xfId="2357"/>
    <cellStyle name="Dziesiętny 10 2" xfId="2358"/>
    <cellStyle name="Dziesiętny 10 3" xfId="2359"/>
    <cellStyle name="Dziesiętny 10 4" xfId="2360"/>
    <cellStyle name="Dziesiętny 10 5" xfId="2361"/>
    <cellStyle name="Dziesiętny 10 6" xfId="2362"/>
    <cellStyle name="Dziesiętny 10 7" xfId="2363"/>
    <cellStyle name="Dziesiętny 10 8" xfId="2364"/>
    <cellStyle name="Dziesiętny 10 9" xfId="2365"/>
    <cellStyle name="Dziesiętny 10_2007" xfId="2366"/>
    <cellStyle name="Dziesiętny 11" xfId="2367"/>
    <cellStyle name="Dziesiętny 11 10" xfId="2368"/>
    <cellStyle name="Dziesiętny 11 11" xfId="2369"/>
    <cellStyle name="Dziesiętny 11 2" xfId="2370"/>
    <cellStyle name="Dziesiętny 11 3" xfId="2371"/>
    <cellStyle name="Dziesiętny 11 4" xfId="2372"/>
    <cellStyle name="Dziesiętny 11 5" xfId="2373"/>
    <cellStyle name="Dziesiętny 11 6" xfId="2374"/>
    <cellStyle name="Dziesiętny 11 7" xfId="2375"/>
    <cellStyle name="Dziesiętny 11 8" xfId="2376"/>
    <cellStyle name="Dziesiętny 11 9" xfId="2377"/>
    <cellStyle name="Dziesiętny 11_2007" xfId="2378"/>
    <cellStyle name="Dziesiętny 12" xfId="2379"/>
    <cellStyle name="Dziesiętny 12 2" xfId="2380"/>
    <cellStyle name="Dziesiętny 12 3" xfId="2381"/>
    <cellStyle name="Dziesiętny 12_BilansAktywa1" xfId="2382"/>
    <cellStyle name="Dziesiętny 13" xfId="2383"/>
    <cellStyle name="Dziesiętny 13 2" xfId="2384"/>
    <cellStyle name="Dziesiętny 14" xfId="2385"/>
    <cellStyle name="Dziesiętny 14 2" xfId="2386"/>
    <cellStyle name="Dziesiętny 15" xfId="2387"/>
    <cellStyle name="Dziesiętny 15 2" xfId="2388"/>
    <cellStyle name="Dziesiętny 15 3" xfId="2389"/>
    <cellStyle name="Dziesiętny 15 3 2" xfId="2390"/>
    <cellStyle name="Dziesiętny 15 4" xfId="2391"/>
    <cellStyle name="Dziesiętny 16" xfId="2392"/>
    <cellStyle name="Dziesiętny 17" xfId="2393"/>
    <cellStyle name="Dziesiętny 18" xfId="2394"/>
    <cellStyle name="Dziesiętny 19" xfId="2395"/>
    <cellStyle name="Dziesiętny 2" xfId="2396"/>
    <cellStyle name="Dziesiętny 2 10" xfId="2397"/>
    <cellStyle name="Dziesiętny 2 10 10" xfId="2398"/>
    <cellStyle name="Dziesiętny 2 10 10 2" xfId="2399"/>
    <cellStyle name="Dziesiętny 2 10 10 2 2" xfId="2400"/>
    <cellStyle name="Dziesiętny 2 10 10 2 2 2" xfId="2401"/>
    <cellStyle name="Dziesiętny 2 10 10 2 3" xfId="2402"/>
    <cellStyle name="Dziesiętny 2 10 10 3" xfId="2403"/>
    <cellStyle name="Dziesiętny 2 10 10 3 2" xfId="2404"/>
    <cellStyle name="Dziesiętny 2 10 10 4" xfId="2405"/>
    <cellStyle name="Dziesiętny 2 10 11" xfId="2406"/>
    <cellStyle name="Dziesiętny 2 10 11 2" xfId="2407"/>
    <cellStyle name="Dziesiętny 2 10 11 2 2" xfId="2408"/>
    <cellStyle name="Dziesiętny 2 10 11 2 3" xfId="3"/>
    <cellStyle name="Dziesiętny 2 10 11 3" xfId="2409"/>
    <cellStyle name="Dziesiętny 2 10 11 3 2" xfId="2410"/>
    <cellStyle name="Dziesiętny 2 10 11 4" xfId="2411"/>
    <cellStyle name="Dziesiętny 2 10 12" xfId="2412"/>
    <cellStyle name="Dziesiętny 2 10 12 2" xfId="2413"/>
    <cellStyle name="Dziesiętny 2 10 13" xfId="2414"/>
    <cellStyle name="Dziesiętny 2 10 13 2" xfId="2415"/>
    <cellStyle name="Dziesiętny 2 10 13 3" xfId="2416"/>
    <cellStyle name="Dziesiętny 2 10 14" xfId="2417"/>
    <cellStyle name="Dziesiętny 2 10 14 2" xfId="2418"/>
    <cellStyle name="Dziesiętny 2 10 15" xfId="2419"/>
    <cellStyle name="Dziesiętny 2 10 2" xfId="2420"/>
    <cellStyle name="Dziesiętny 2 10 2 2" xfId="2421"/>
    <cellStyle name="Dziesiętny 2 10 2 2 2" xfId="2422"/>
    <cellStyle name="Dziesiętny 2 10 2 2 2 2" xfId="2423"/>
    <cellStyle name="Dziesiętny 2 10 2 2 2 2 2" xfId="2424"/>
    <cellStyle name="Dziesiętny 2 10 2 2 2 3" xfId="2425"/>
    <cellStyle name="Dziesiętny 2 10 2 2 3" xfId="2426"/>
    <cellStyle name="Dziesiętny 2 10 2 2 3 2" xfId="2427"/>
    <cellStyle name="Dziesiętny 2 10 2 2 4" xfId="2428"/>
    <cellStyle name="Dziesiętny 2 10 2 3" xfId="2429"/>
    <cellStyle name="Dziesiętny 2 10 2 3 2" xfId="2430"/>
    <cellStyle name="Dziesiętny 2 10 2 3 2 2" xfId="2431"/>
    <cellStyle name="Dziesiętny 2 10 2 3 3" xfId="2432"/>
    <cellStyle name="Dziesiętny 2 10 2 4" xfId="2433"/>
    <cellStyle name="Dziesiętny 2 10 2 4 2" xfId="2434"/>
    <cellStyle name="Dziesiętny 2 10 2 5" xfId="2435"/>
    <cellStyle name="Dziesiętny 2 10 3" xfId="2436"/>
    <cellStyle name="Dziesiętny 2 10 3 2" xfId="2437"/>
    <cellStyle name="Dziesiętny 2 10 3 2 2" xfId="2438"/>
    <cellStyle name="Dziesiętny 2 10 3 2 2 2" xfId="2439"/>
    <cellStyle name="Dziesiętny 2 10 3 2 2 2 2" xfId="2440"/>
    <cellStyle name="Dziesiętny 2 10 3 2 2 3" xfId="2441"/>
    <cellStyle name="Dziesiętny 2 10 3 2 3" xfId="2442"/>
    <cellStyle name="Dziesiętny 2 10 3 2 3 2" xfId="2443"/>
    <cellStyle name="Dziesiętny 2 10 3 2 4" xfId="2444"/>
    <cellStyle name="Dziesiętny 2 10 3 3" xfId="2445"/>
    <cellStyle name="Dziesiętny 2 10 3 3 2" xfId="2446"/>
    <cellStyle name="Dziesiętny 2 10 3 3 2 2" xfId="2447"/>
    <cellStyle name="Dziesiętny 2 10 3 3 3" xfId="2448"/>
    <cellStyle name="Dziesiętny 2 10 3 4" xfId="2449"/>
    <cellStyle name="Dziesiętny 2 10 3 4 2" xfId="2450"/>
    <cellStyle name="Dziesiętny 2 10 3 5" xfId="2451"/>
    <cellStyle name="Dziesiętny 2 10 4" xfId="2452"/>
    <cellStyle name="Dziesiętny 2 10 4 2" xfId="2453"/>
    <cellStyle name="Dziesiętny 2 10 4 2 2" xfId="2454"/>
    <cellStyle name="Dziesiętny 2 10 4 2 2 2" xfId="2455"/>
    <cellStyle name="Dziesiętny 2 10 4 2 3" xfId="2456"/>
    <cellStyle name="Dziesiętny 2 10 4 3" xfId="2457"/>
    <cellStyle name="Dziesiętny 2 10 4 3 2" xfId="2458"/>
    <cellStyle name="Dziesiętny 2 10 4 4" xfId="2459"/>
    <cellStyle name="Dziesiętny 2 10 5" xfId="2460"/>
    <cellStyle name="Dziesiętny 2 10 5 2" xfId="2461"/>
    <cellStyle name="Dziesiętny 2 10 5 2 2" xfId="2462"/>
    <cellStyle name="Dziesiętny 2 10 5 2 2 2" xfId="2463"/>
    <cellStyle name="Dziesiętny 2 10 5 2 3" xfId="2464"/>
    <cellStyle name="Dziesiętny 2 10 5 3" xfId="2465"/>
    <cellStyle name="Dziesiętny 2 10 5 3 2" xfId="2466"/>
    <cellStyle name="Dziesiętny 2 10 5 4" xfId="2467"/>
    <cellStyle name="Dziesiętny 2 10 5 4 2" xfId="2468"/>
    <cellStyle name="Dziesiętny 2 10 5 4 3" xfId="2469"/>
    <cellStyle name="Dziesiętny 2 10 5 5" xfId="2470"/>
    <cellStyle name="Dziesiętny 2 10 5 5 2" xfId="2471"/>
    <cellStyle name="Dziesiętny 2 10 5_BilansAktywa1" xfId="2472"/>
    <cellStyle name="Dziesiętny 2 10 6" xfId="2473"/>
    <cellStyle name="Dziesiętny 2 10 6 2" xfId="2474"/>
    <cellStyle name="Dziesiętny 2 10 6 2 2" xfId="2475"/>
    <cellStyle name="Dziesiętny 2 10 6 2 2 2" xfId="2476"/>
    <cellStyle name="Dziesiętny 2 10 6 2 3" xfId="2477"/>
    <cellStyle name="Dziesiętny 2 10 6 3" xfId="2478"/>
    <cellStyle name="Dziesiętny 2 10 6 3 2" xfId="2479"/>
    <cellStyle name="Dziesiętny 2 10 6 4" xfId="2480"/>
    <cellStyle name="Dziesiętny 2 10 7" xfId="2481"/>
    <cellStyle name="Dziesiętny 2 10 7 2" xfId="2482"/>
    <cellStyle name="Dziesiętny 2 10 7 2 2" xfId="2483"/>
    <cellStyle name="Dziesiętny 2 10 7 2 2 2" xfId="2484"/>
    <cellStyle name="Dziesiętny 2 10 7 2 3" xfId="2485"/>
    <cellStyle name="Dziesiętny 2 10 7 3" xfId="2486"/>
    <cellStyle name="Dziesiętny 2 10 7 3 2" xfId="2487"/>
    <cellStyle name="Dziesiętny 2 10 7 4" xfId="2488"/>
    <cellStyle name="Dziesiętny 2 10 8" xfId="2489"/>
    <cellStyle name="Dziesiętny 2 10 8 2" xfId="2490"/>
    <cellStyle name="Dziesiętny 2 10 8 2 2" xfId="2491"/>
    <cellStyle name="Dziesiętny 2 10 8 2 2 2" xfId="2492"/>
    <cellStyle name="Dziesiętny 2 10 8 2 3" xfId="2493"/>
    <cellStyle name="Dziesiętny 2 10 8 3" xfId="2494"/>
    <cellStyle name="Dziesiętny 2 10 8 3 2" xfId="2495"/>
    <cellStyle name="Dziesiętny 2 10 8 4" xfId="2496"/>
    <cellStyle name="Dziesiętny 2 10 9" xfId="2497"/>
    <cellStyle name="Dziesiętny 2 10 9 2" xfId="2498"/>
    <cellStyle name="Dziesiętny 2 10 9 2 2" xfId="2499"/>
    <cellStyle name="Dziesiętny 2 10 9 2 2 2" xfId="2500"/>
    <cellStyle name="Dziesiętny 2 10 9 2 3" xfId="2501"/>
    <cellStyle name="Dziesiętny 2 10 9 3" xfId="2502"/>
    <cellStyle name="Dziesiętny 2 10 9 3 2" xfId="2503"/>
    <cellStyle name="Dziesiętny 2 10 9 4" xfId="2504"/>
    <cellStyle name="Dziesiętny 2 10_2007" xfId="2505"/>
    <cellStyle name="Dziesiętny 2 11" xfId="2506"/>
    <cellStyle name="Dziesiętny 2 11 2" xfId="2507"/>
    <cellStyle name="Dziesiętny 2 11 2 2" xfId="2508"/>
    <cellStyle name="Dziesiętny 2 11 2 2 2" xfId="2509"/>
    <cellStyle name="Dziesiętny 2 11 2 2 2 2" xfId="2510"/>
    <cellStyle name="Dziesiętny 2 11 2 2 3" xfId="2511"/>
    <cellStyle name="Dziesiętny 2 11 2 3" xfId="2512"/>
    <cellStyle name="Dziesiętny 2 11 2 3 2" xfId="2513"/>
    <cellStyle name="Dziesiętny 2 11 2 4" xfId="2514"/>
    <cellStyle name="Dziesiętny 2 11 3" xfId="2515"/>
    <cellStyle name="Dziesiętny 2 11 3 2" xfId="2516"/>
    <cellStyle name="Dziesiętny 2 11 3 2 2" xfId="2517"/>
    <cellStyle name="Dziesiętny 2 11 3 3" xfId="2518"/>
    <cellStyle name="Dziesiętny 2 11 4" xfId="2519"/>
    <cellStyle name="Dziesiętny 2 11 4 2" xfId="2520"/>
    <cellStyle name="Dziesiętny 2 11 5" xfId="2521"/>
    <cellStyle name="Dziesiętny 2 12" xfId="2522"/>
    <cellStyle name="Dziesiętny 2 12 2" xfId="2523"/>
    <cellStyle name="Dziesiętny 2 12 2 2" xfId="2524"/>
    <cellStyle name="Dziesiętny 2 12 2 2 2" xfId="2525"/>
    <cellStyle name="Dziesiętny 2 12 2 2 2 2" xfId="2526"/>
    <cellStyle name="Dziesiętny 2 12 2 2 3" xfId="2527"/>
    <cellStyle name="Dziesiętny 2 12 2 3" xfId="2528"/>
    <cellStyle name="Dziesiętny 2 12 2 3 2" xfId="2529"/>
    <cellStyle name="Dziesiętny 2 12 2 4" xfId="2530"/>
    <cellStyle name="Dziesiętny 2 12 3" xfId="2531"/>
    <cellStyle name="Dziesiętny 2 12 3 2" xfId="2532"/>
    <cellStyle name="Dziesiętny 2 12 3 2 2" xfId="2533"/>
    <cellStyle name="Dziesiętny 2 12 3 3" xfId="2534"/>
    <cellStyle name="Dziesiętny 2 12 4" xfId="2535"/>
    <cellStyle name="Dziesiętny 2 12 4 2" xfId="2536"/>
    <cellStyle name="Dziesiętny 2 12 5" xfId="2537"/>
    <cellStyle name="Dziesiętny 2 13" xfId="2538"/>
    <cellStyle name="Dziesiętny 2 13 2" xfId="2539"/>
    <cellStyle name="Dziesiętny 2 13 2 2" xfId="2540"/>
    <cellStyle name="Dziesiętny 2 13 2 2 2" xfId="2541"/>
    <cellStyle name="Dziesiętny 2 13 2 3" xfId="2542"/>
    <cellStyle name="Dziesiętny 2 13 3" xfId="2543"/>
    <cellStyle name="Dziesiętny 2 13 3 2" xfId="2544"/>
    <cellStyle name="Dziesiętny 2 13 4" xfId="2545"/>
    <cellStyle name="Dziesiętny 2 14" xfId="2546"/>
    <cellStyle name="Dziesiętny 2 14 2" xfId="2547"/>
    <cellStyle name="Dziesiętny 2 14 2 2" xfId="2548"/>
    <cellStyle name="Dziesiętny 2 14 2 2 2" xfId="2549"/>
    <cellStyle name="Dziesiętny 2 14 2 3" xfId="2550"/>
    <cellStyle name="Dziesiętny 2 14 3" xfId="2551"/>
    <cellStyle name="Dziesiętny 2 14 3 2" xfId="2552"/>
    <cellStyle name="Dziesiętny 2 14 4" xfId="2553"/>
    <cellStyle name="Dziesiętny 2 14 4 2" xfId="2554"/>
    <cellStyle name="Dziesiętny 2 14 4 3" xfId="2555"/>
    <cellStyle name="Dziesiętny 2 14 5" xfId="2556"/>
    <cellStyle name="Dziesiętny 2 14 5 2" xfId="2557"/>
    <cellStyle name="Dziesiętny 2 14_BilansAktywa1" xfId="2558"/>
    <cellStyle name="Dziesiętny 2 15" xfId="2559"/>
    <cellStyle name="Dziesiętny 2 15 2" xfId="2560"/>
    <cellStyle name="Dziesiętny 2 15 2 2" xfId="2561"/>
    <cellStyle name="Dziesiętny 2 15 2 2 2" xfId="2562"/>
    <cellStyle name="Dziesiętny 2 15 2 3" xfId="2563"/>
    <cellStyle name="Dziesiętny 2 15 3" xfId="2564"/>
    <cellStyle name="Dziesiętny 2 15 3 2" xfId="2565"/>
    <cellStyle name="Dziesiętny 2 15 4" xfId="2566"/>
    <cellStyle name="Dziesiętny 2 16" xfId="2567"/>
    <cellStyle name="Dziesiętny 2 16 2" xfId="2568"/>
    <cellStyle name="Dziesiętny 2 16 2 2" xfId="2569"/>
    <cellStyle name="Dziesiętny 2 16 2 2 2" xfId="2570"/>
    <cellStyle name="Dziesiętny 2 16 2 3" xfId="2571"/>
    <cellStyle name="Dziesiętny 2 16 3" xfId="2572"/>
    <cellStyle name="Dziesiętny 2 16 3 2" xfId="2573"/>
    <cellStyle name="Dziesiętny 2 16 4" xfId="2574"/>
    <cellStyle name="Dziesiętny 2 17" xfId="2575"/>
    <cellStyle name="Dziesiętny 2 17 2" xfId="2576"/>
    <cellStyle name="Dziesiętny 2 17 2 2" xfId="2577"/>
    <cellStyle name="Dziesiętny 2 17 2 2 2" xfId="2578"/>
    <cellStyle name="Dziesiętny 2 17 2 3" xfId="2579"/>
    <cellStyle name="Dziesiętny 2 17 3" xfId="2580"/>
    <cellStyle name="Dziesiętny 2 17 3 2" xfId="2581"/>
    <cellStyle name="Dziesiętny 2 17 4" xfId="2582"/>
    <cellStyle name="Dziesiętny 2 18" xfId="2583"/>
    <cellStyle name="Dziesiętny 2 18 2" xfId="2584"/>
    <cellStyle name="Dziesiętny 2 18 2 2" xfId="2585"/>
    <cellStyle name="Dziesiętny 2 18 2 2 2" xfId="2586"/>
    <cellStyle name="Dziesiętny 2 18 2 3" xfId="2587"/>
    <cellStyle name="Dziesiętny 2 18 3" xfId="2588"/>
    <cellStyle name="Dziesiętny 2 18 3 2" xfId="2589"/>
    <cellStyle name="Dziesiętny 2 18 4" xfId="2590"/>
    <cellStyle name="Dziesiętny 2 19" xfId="2591"/>
    <cellStyle name="Dziesiętny 2 19 2" xfId="2592"/>
    <cellStyle name="Dziesiętny 2 19 2 2" xfId="2593"/>
    <cellStyle name="Dziesiętny 2 19 2 2 2" xfId="2594"/>
    <cellStyle name="Dziesiętny 2 19 2 3" xfId="2595"/>
    <cellStyle name="Dziesiętny 2 19 3" xfId="2596"/>
    <cellStyle name="Dziesiętny 2 19 3 2" xfId="2597"/>
    <cellStyle name="Dziesiętny 2 19 4" xfId="2598"/>
    <cellStyle name="Dziesiętny 2 2" xfId="2599"/>
    <cellStyle name="Dziesiętny 2 2 10" xfId="2600"/>
    <cellStyle name="Dziesiętny 2 2 10 2" xfId="2601"/>
    <cellStyle name="Dziesiętny 2 2 10 2 2" xfId="2602"/>
    <cellStyle name="Dziesiętny 2 2 10 2 2 2" xfId="2603"/>
    <cellStyle name="Dziesiętny 2 2 10 2 3" xfId="2604"/>
    <cellStyle name="Dziesiętny 2 2 10 3" xfId="2605"/>
    <cellStyle name="Dziesiętny 2 2 10 3 2" xfId="2606"/>
    <cellStyle name="Dziesiętny 2 2 10 4" xfId="2607"/>
    <cellStyle name="Dziesiętny 2 2 11" xfId="2608"/>
    <cellStyle name="Dziesiętny 2 2 11 2" xfId="2609"/>
    <cellStyle name="Dziesiętny 2 2 11 2 2" xfId="2610"/>
    <cellStyle name="Dziesiętny 2 2 11 2 3" xfId="2611"/>
    <cellStyle name="Dziesiętny 2 2 11 3" xfId="2612"/>
    <cellStyle name="Dziesiętny 2 2 11 3 2" xfId="2613"/>
    <cellStyle name="Dziesiętny 2 2 11 4" xfId="2614"/>
    <cellStyle name="Dziesiętny 2 2 12" xfId="2615"/>
    <cellStyle name="Dziesiętny 2 2 12 2" xfId="2616"/>
    <cellStyle name="Dziesiętny 2 2 13" xfId="2617"/>
    <cellStyle name="Dziesiętny 2 2 13 2" xfId="2618"/>
    <cellStyle name="Dziesiętny 2 2 13 3" xfId="2619"/>
    <cellStyle name="Dziesiętny 2 2 14" xfId="2620"/>
    <cellStyle name="Dziesiętny 2 2 14 2" xfId="2621"/>
    <cellStyle name="Dziesiętny 2 2 15" xfId="2622"/>
    <cellStyle name="Dziesiętny 2 2 2" xfId="2623"/>
    <cellStyle name="Dziesiętny 2 2 2 2" xfId="2624"/>
    <cellStyle name="Dziesiętny 2 2 2 2 2" xfId="2625"/>
    <cellStyle name="Dziesiętny 2 2 2 2 2 2" xfId="2626"/>
    <cellStyle name="Dziesiętny 2 2 2 2 2 2 2" xfId="2627"/>
    <cellStyle name="Dziesiętny 2 2 2 2 2 3" xfId="2628"/>
    <cellStyle name="Dziesiętny 2 2 2 2 3" xfId="2629"/>
    <cellStyle name="Dziesiętny 2 2 2 2 3 2" xfId="2630"/>
    <cellStyle name="Dziesiętny 2 2 2 2 4" xfId="2631"/>
    <cellStyle name="Dziesiętny 2 2 2 3" xfId="2632"/>
    <cellStyle name="Dziesiętny 2 2 2 3 2" xfId="2633"/>
    <cellStyle name="Dziesiętny 2 2 2 3 2 2" xfId="2634"/>
    <cellStyle name="Dziesiętny 2 2 2 3 3" xfId="2635"/>
    <cellStyle name="Dziesiętny 2 2 2 4" xfId="2636"/>
    <cellStyle name="Dziesiętny 2 2 2 4 2" xfId="2637"/>
    <cellStyle name="Dziesiętny 2 2 2 5" xfId="2638"/>
    <cellStyle name="Dziesiętny 2 2 3" xfId="2639"/>
    <cellStyle name="Dziesiętny 2 2 3 2" xfId="2640"/>
    <cellStyle name="Dziesiętny 2 2 3 2 2" xfId="2641"/>
    <cellStyle name="Dziesiętny 2 2 3 2 2 2" xfId="2642"/>
    <cellStyle name="Dziesiętny 2 2 3 2 2 2 2" xfId="2643"/>
    <cellStyle name="Dziesiętny 2 2 3 2 2 3" xfId="2644"/>
    <cellStyle name="Dziesiętny 2 2 3 2 3" xfId="2645"/>
    <cellStyle name="Dziesiętny 2 2 3 2 3 2" xfId="2646"/>
    <cellStyle name="Dziesiętny 2 2 3 2 4" xfId="2647"/>
    <cellStyle name="Dziesiętny 2 2 3 3" xfId="2648"/>
    <cellStyle name="Dziesiętny 2 2 3 3 2" xfId="2649"/>
    <cellStyle name="Dziesiętny 2 2 3 3 2 2" xfId="2650"/>
    <cellStyle name="Dziesiętny 2 2 3 3 3" xfId="2651"/>
    <cellStyle name="Dziesiętny 2 2 3 4" xfId="2652"/>
    <cellStyle name="Dziesiętny 2 2 3 4 2" xfId="2653"/>
    <cellStyle name="Dziesiętny 2 2 3 5" xfId="2654"/>
    <cellStyle name="Dziesiętny 2 2 4" xfId="2655"/>
    <cellStyle name="Dziesiętny 2 2 4 2" xfId="2656"/>
    <cellStyle name="Dziesiętny 2 2 4 2 2" xfId="2657"/>
    <cellStyle name="Dziesiętny 2 2 4 2 2 2" xfId="2658"/>
    <cellStyle name="Dziesiętny 2 2 4 2 3" xfId="2659"/>
    <cellStyle name="Dziesiętny 2 2 4 3" xfId="2660"/>
    <cellStyle name="Dziesiętny 2 2 4 3 2" xfId="2661"/>
    <cellStyle name="Dziesiętny 2 2 4 4" xfId="2662"/>
    <cellStyle name="Dziesiętny 2 2 5" xfId="2663"/>
    <cellStyle name="Dziesiętny 2 2 5 2" xfId="2664"/>
    <cellStyle name="Dziesiętny 2 2 5 2 2" xfId="2665"/>
    <cellStyle name="Dziesiętny 2 2 5 2 2 2" xfId="2666"/>
    <cellStyle name="Dziesiętny 2 2 5 2 3" xfId="2667"/>
    <cellStyle name="Dziesiętny 2 2 5 3" xfId="2668"/>
    <cellStyle name="Dziesiętny 2 2 5 3 2" xfId="2669"/>
    <cellStyle name="Dziesiętny 2 2 5 4" xfId="2670"/>
    <cellStyle name="Dziesiętny 2 2 5 4 2" xfId="2671"/>
    <cellStyle name="Dziesiętny 2 2 5 4 3" xfId="2672"/>
    <cellStyle name="Dziesiętny 2 2 5 5" xfId="2673"/>
    <cellStyle name="Dziesiętny 2 2 5 5 2" xfId="2674"/>
    <cellStyle name="Dziesiętny 2 2 5_BilansAktywa1" xfId="2675"/>
    <cellStyle name="Dziesiętny 2 2 6" xfId="2676"/>
    <cellStyle name="Dziesiętny 2 2 6 2" xfId="2677"/>
    <cellStyle name="Dziesiętny 2 2 6 2 2" xfId="2678"/>
    <cellStyle name="Dziesiętny 2 2 6 2 2 2" xfId="2679"/>
    <cellStyle name="Dziesiętny 2 2 6 2 3" xfId="2680"/>
    <cellStyle name="Dziesiętny 2 2 6 3" xfId="2681"/>
    <cellStyle name="Dziesiętny 2 2 6 3 2" xfId="2682"/>
    <cellStyle name="Dziesiętny 2 2 6 4" xfId="2683"/>
    <cellStyle name="Dziesiętny 2 2 7" xfId="2684"/>
    <cellStyle name="Dziesiętny 2 2 7 2" xfId="2685"/>
    <cellStyle name="Dziesiętny 2 2 7 2 2" xfId="2686"/>
    <cellStyle name="Dziesiętny 2 2 7 2 2 2" xfId="2687"/>
    <cellStyle name="Dziesiętny 2 2 7 2 3" xfId="2688"/>
    <cellStyle name="Dziesiętny 2 2 7 3" xfId="2689"/>
    <cellStyle name="Dziesiętny 2 2 7 3 2" xfId="2690"/>
    <cellStyle name="Dziesiętny 2 2 7 4" xfId="2691"/>
    <cellStyle name="Dziesiętny 2 2 8" xfId="2692"/>
    <cellStyle name="Dziesiętny 2 2 8 2" xfId="2693"/>
    <cellStyle name="Dziesiętny 2 2 8 2 2" xfId="2694"/>
    <cellStyle name="Dziesiętny 2 2 8 2 2 2" xfId="2695"/>
    <cellStyle name="Dziesiętny 2 2 8 2 3" xfId="2696"/>
    <cellStyle name="Dziesiętny 2 2 8 3" xfId="2697"/>
    <cellStyle name="Dziesiętny 2 2 8 3 2" xfId="2698"/>
    <cellStyle name="Dziesiętny 2 2 8 4" xfId="2699"/>
    <cellStyle name="Dziesiętny 2 2 9" xfId="2700"/>
    <cellStyle name="Dziesiętny 2 2 9 2" xfId="2701"/>
    <cellStyle name="Dziesiętny 2 2 9 2 2" xfId="2702"/>
    <cellStyle name="Dziesiętny 2 2 9 2 2 2" xfId="2703"/>
    <cellStyle name="Dziesiętny 2 2 9 2 3" xfId="2704"/>
    <cellStyle name="Dziesiętny 2 2 9 3" xfId="2705"/>
    <cellStyle name="Dziesiętny 2 2 9 3 2" xfId="2706"/>
    <cellStyle name="Dziesiętny 2 2 9 4" xfId="2707"/>
    <cellStyle name="Dziesiętny 2 2_2007" xfId="2708"/>
    <cellStyle name="Dziesiętny 2 20" xfId="2709"/>
    <cellStyle name="Dziesiętny 2 20 2" xfId="2710"/>
    <cellStyle name="Dziesiętny 2 20 2 2" xfId="2711"/>
    <cellStyle name="Dziesiętny 2 20 2 3" xfId="2712"/>
    <cellStyle name="Dziesiętny 2 20 3" xfId="2713"/>
    <cellStyle name="Dziesiętny 2 20 3 2" xfId="2714"/>
    <cellStyle name="Dziesiętny 2 20 4" xfId="2715"/>
    <cellStyle name="Dziesiętny 2 21" xfId="2716"/>
    <cellStyle name="Dziesiętny 2 21 2" xfId="2717"/>
    <cellStyle name="Dziesiętny 2 22" xfId="2718"/>
    <cellStyle name="Dziesiętny 2 22 2" xfId="2719"/>
    <cellStyle name="Dziesiętny 2 22 3" xfId="2720"/>
    <cellStyle name="Dziesiętny 2 23" xfId="2721"/>
    <cellStyle name="Dziesiętny 2 23 2" xfId="2722"/>
    <cellStyle name="Dziesiętny 2 24" xfId="2723"/>
    <cellStyle name="Dziesiętny 2 3" xfId="2724"/>
    <cellStyle name="Dziesiętny 2 3 10" xfId="2725"/>
    <cellStyle name="Dziesiętny 2 3 10 2" xfId="2726"/>
    <cellStyle name="Dziesiętny 2 3 10 2 2" xfId="2727"/>
    <cellStyle name="Dziesiętny 2 3 10 2 2 2" xfId="2728"/>
    <cellStyle name="Dziesiętny 2 3 10 2 3" xfId="2729"/>
    <cellStyle name="Dziesiętny 2 3 10 3" xfId="2730"/>
    <cellStyle name="Dziesiętny 2 3 10 3 2" xfId="2731"/>
    <cellStyle name="Dziesiętny 2 3 10 4" xfId="2732"/>
    <cellStyle name="Dziesiętny 2 3 11" xfId="2733"/>
    <cellStyle name="Dziesiętny 2 3 11 2" xfId="2734"/>
    <cellStyle name="Dziesiętny 2 3 11 2 2" xfId="2735"/>
    <cellStyle name="Dziesiętny 2 3 11 2 3" xfId="2736"/>
    <cellStyle name="Dziesiętny 2 3 11 3" xfId="2737"/>
    <cellStyle name="Dziesiętny 2 3 11 3 2" xfId="2738"/>
    <cellStyle name="Dziesiętny 2 3 11 4" xfId="2739"/>
    <cellStyle name="Dziesiętny 2 3 12" xfId="2740"/>
    <cellStyle name="Dziesiętny 2 3 12 2" xfId="2741"/>
    <cellStyle name="Dziesiętny 2 3 13" xfId="2742"/>
    <cellStyle name="Dziesiętny 2 3 13 2" xfId="2743"/>
    <cellStyle name="Dziesiętny 2 3 13 3" xfId="2744"/>
    <cellStyle name="Dziesiętny 2 3 14" xfId="2745"/>
    <cellStyle name="Dziesiętny 2 3 14 2" xfId="2746"/>
    <cellStyle name="Dziesiętny 2 3 15" xfId="2747"/>
    <cellStyle name="Dziesiętny 2 3 2" xfId="2748"/>
    <cellStyle name="Dziesiętny 2 3 2 2" xfId="2749"/>
    <cellStyle name="Dziesiętny 2 3 2 2 2" xfId="2750"/>
    <cellStyle name="Dziesiętny 2 3 2 2 2 2" xfId="2751"/>
    <cellStyle name="Dziesiętny 2 3 2 2 2 2 2" xfId="2752"/>
    <cellStyle name="Dziesiętny 2 3 2 2 2 3" xfId="2753"/>
    <cellStyle name="Dziesiętny 2 3 2 2 3" xfId="2754"/>
    <cellStyle name="Dziesiętny 2 3 2 2 3 2" xfId="2755"/>
    <cellStyle name="Dziesiętny 2 3 2 2 4" xfId="2756"/>
    <cellStyle name="Dziesiętny 2 3 2 3" xfId="2757"/>
    <cellStyle name="Dziesiętny 2 3 2 3 2" xfId="2758"/>
    <cellStyle name="Dziesiętny 2 3 2 3 2 2" xfId="2759"/>
    <cellStyle name="Dziesiętny 2 3 2 3 3" xfId="2760"/>
    <cellStyle name="Dziesiętny 2 3 2 4" xfId="2761"/>
    <cellStyle name="Dziesiętny 2 3 2 4 2" xfId="2762"/>
    <cellStyle name="Dziesiętny 2 3 2 5" xfId="2763"/>
    <cellStyle name="Dziesiętny 2 3 3" xfId="2764"/>
    <cellStyle name="Dziesiętny 2 3 3 2" xfId="2765"/>
    <cellStyle name="Dziesiętny 2 3 3 2 2" xfId="2766"/>
    <cellStyle name="Dziesiętny 2 3 3 2 2 2" xfId="2767"/>
    <cellStyle name="Dziesiętny 2 3 3 2 2 2 2" xfId="2768"/>
    <cellStyle name="Dziesiętny 2 3 3 2 2 3" xfId="2769"/>
    <cellStyle name="Dziesiętny 2 3 3 2 3" xfId="2770"/>
    <cellStyle name="Dziesiętny 2 3 3 2 3 2" xfId="2771"/>
    <cellStyle name="Dziesiętny 2 3 3 2 4" xfId="2772"/>
    <cellStyle name="Dziesiętny 2 3 3 3" xfId="2773"/>
    <cellStyle name="Dziesiętny 2 3 3 3 2" xfId="2774"/>
    <cellStyle name="Dziesiętny 2 3 3 3 2 2" xfId="2775"/>
    <cellStyle name="Dziesiętny 2 3 3 3 3" xfId="2776"/>
    <cellStyle name="Dziesiętny 2 3 3 4" xfId="2777"/>
    <cellStyle name="Dziesiętny 2 3 3 4 2" xfId="2778"/>
    <cellStyle name="Dziesiętny 2 3 3 5" xfId="2779"/>
    <cellStyle name="Dziesiętny 2 3 4" xfId="2780"/>
    <cellStyle name="Dziesiętny 2 3 4 2" xfId="2781"/>
    <cellStyle name="Dziesiętny 2 3 4 2 2" xfId="2782"/>
    <cellStyle name="Dziesiętny 2 3 4 2 2 2" xfId="2783"/>
    <cellStyle name="Dziesiętny 2 3 4 2 3" xfId="2784"/>
    <cellStyle name="Dziesiętny 2 3 4 3" xfId="2785"/>
    <cellStyle name="Dziesiętny 2 3 4 3 2" xfId="2786"/>
    <cellStyle name="Dziesiętny 2 3 4 4" xfId="2787"/>
    <cellStyle name="Dziesiętny 2 3 5" xfId="2788"/>
    <cellStyle name="Dziesiętny 2 3 5 2" xfId="2789"/>
    <cellStyle name="Dziesiętny 2 3 5 2 2" xfId="2790"/>
    <cellStyle name="Dziesiętny 2 3 5 2 2 2" xfId="2791"/>
    <cellStyle name="Dziesiętny 2 3 5 2 3" xfId="2792"/>
    <cellStyle name="Dziesiętny 2 3 5 3" xfId="2793"/>
    <cellStyle name="Dziesiętny 2 3 5 3 2" xfId="2794"/>
    <cellStyle name="Dziesiętny 2 3 5 4" xfId="2795"/>
    <cellStyle name="Dziesiętny 2 3 5 4 2" xfId="2796"/>
    <cellStyle name="Dziesiętny 2 3 5 4 3" xfId="2797"/>
    <cellStyle name="Dziesiętny 2 3 5 5" xfId="2798"/>
    <cellStyle name="Dziesiętny 2 3 5 5 2" xfId="2799"/>
    <cellStyle name="Dziesiętny 2 3 5_BilansAktywa1" xfId="2800"/>
    <cellStyle name="Dziesiętny 2 3 6" xfId="2801"/>
    <cellStyle name="Dziesiętny 2 3 6 2" xfId="2802"/>
    <cellStyle name="Dziesiętny 2 3 6 2 2" xfId="2803"/>
    <cellStyle name="Dziesiętny 2 3 6 2 2 2" xfId="2804"/>
    <cellStyle name="Dziesiętny 2 3 6 2 3" xfId="2805"/>
    <cellStyle name="Dziesiętny 2 3 6 3" xfId="2806"/>
    <cellStyle name="Dziesiętny 2 3 6 3 2" xfId="2807"/>
    <cellStyle name="Dziesiętny 2 3 6 4" xfId="2808"/>
    <cellStyle name="Dziesiętny 2 3 7" xfId="2809"/>
    <cellStyle name="Dziesiętny 2 3 7 2" xfId="2810"/>
    <cellStyle name="Dziesiętny 2 3 7 2 2" xfId="2811"/>
    <cellStyle name="Dziesiętny 2 3 7 2 2 2" xfId="2812"/>
    <cellStyle name="Dziesiętny 2 3 7 2 3" xfId="2813"/>
    <cellStyle name="Dziesiętny 2 3 7 3" xfId="2814"/>
    <cellStyle name="Dziesiętny 2 3 7 3 2" xfId="2815"/>
    <cellStyle name="Dziesiętny 2 3 7 4" xfId="2816"/>
    <cellStyle name="Dziesiętny 2 3 8" xfId="2817"/>
    <cellStyle name="Dziesiętny 2 3 8 2" xfId="2818"/>
    <cellStyle name="Dziesiętny 2 3 8 2 2" xfId="2819"/>
    <cellStyle name="Dziesiętny 2 3 8 2 2 2" xfId="2820"/>
    <cellStyle name="Dziesiętny 2 3 8 2 3" xfId="2821"/>
    <cellStyle name="Dziesiętny 2 3 8 3" xfId="2822"/>
    <cellStyle name="Dziesiętny 2 3 8 3 2" xfId="2823"/>
    <cellStyle name="Dziesiętny 2 3 8 4" xfId="2824"/>
    <cellStyle name="Dziesiętny 2 3 9" xfId="2825"/>
    <cellStyle name="Dziesiętny 2 3 9 2" xfId="2826"/>
    <cellStyle name="Dziesiętny 2 3 9 2 2" xfId="2827"/>
    <cellStyle name="Dziesiętny 2 3 9 2 2 2" xfId="2828"/>
    <cellStyle name="Dziesiętny 2 3 9 2 3" xfId="2829"/>
    <cellStyle name="Dziesiętny 2 3 9 3" xfId="2830"/>
    <cellStyle name="Dziesiętny 2 3 9 3 2" xfId="2831"/>
    <cellStyle name="Dziesiętny 2 3 9 4" xfId="2832"/>
    <cellStyle name="Dziesiętny 2 3_2007" xfId="2833"/>
    <cellStyle name="Dziesiętny 2 4" xfId="2834"/>
    <cellStyle name="Dziesiętny 2 4 10" xfId="2835"/>
    <cellStyle name="Dziesiętny 2 4 10 2" xfId="2836"/>
    <cellStyle name="Dziesiętny 2 4 10 2 2" xfId="2837"/>
    <cellStyle name="Dziesiętny 2 4 10 2 2 2" xfId="2838"/>
    <cellStyle name="Dziesiętny 2 4 10 2 3" xfId="2839"/>
    <cellStyle name="Dziesiętny 2 4 10 3" xfId="2840"/>
    <cellStyle name="Dziesiętny 2 4 10 3 2" xfId="2841"/>
    <cellStyle name="Dziesiętny 2 4 10 4" xfId="2842"/>
    <cellStyle name="Dziesiętny 2 4 11" xfId="2843"/>
    <cellStyle name="Dziesiętny 2 4 11 2" xfId="2844"/>
    <cellStyle name="Dziesiętny 2 4 11 2 2" xfId="2845"/>
    <cellStyle name="Dziesiętny 2 4 11 2 3" xfId="2846"/>
    <cellStyle name="Dziesiętny 2 4 11 3" xfId="2847"/>
    <cellStyle name="Dziesiętny 2 4 11 3 2" xfId="2848"/>
    <cellStyle name="Dziesiętny 2 4 11 4" xfId="2849"/>
    <cellStyle name="Dziesiętny 2 4 12" xfId="2850"/>
    <cellStyle name="Dziesiętny 2 4 12 2" xfId="2851"/>
    <cellStyle name="Dziesiętny 2 4 13" xfId="2852"/>
    <cellStyle name="Dziesiętny 2 4 13 2" xfId="2853"/>
    <cellStyle name="Dziesiętny 2 4 13 3" xfId="2854"/>
    <cellStyle name="Dziesiętny 2 4 14" xfId="2855"/>
    <cellStyle name="Dziesiętny 2 4 14 2" xfId="2856"/>
    <cellStyle name="Dziesiętny 2 4 15" xfId="2857"/>
    <cellStyle name="Dziesiętny 2 4 2" xfId="2858"/>
    <cellStyle name="Dziesiętny 2 4 2 2" xfId="2859"/>
    <cellStyle name="Dziesiętny 2 4 2 2 2" xfId="2860"/>
    <cellStyle name="Dziesiętny 2 4 2 2 2 2" xfId="2861"/>
    <cellStyle name="Dziesiętny 2 4 2 2 2 2 2" xfId="2862"/>
    <cellStyle name="Dziesiętny 2 4 2 2 2 3" xfId="2863"/>
    <cellStyle name="Dziesiętny 2 4 2 2 3" xfId="2864"/>
    <cellStyle name="Dziesiętny 2 4 2 2 3 2" xfId="2865"/>
    <cellStyle name="Dziesiętny 2 4 2 2 4" xfId="2866"/>
    <cellStyle name="Dziesiętny 2 4 2 3" xfId="2867"/>
    <cellStyle name="Dziesiętny 2 4 2 3 2" xfId="2868"/>
    <cellStyle name="Dziesiętny 2 4 2 3 2 2" xfId="2869"/>
    <cellStyle name="Dziesiętny 2 4 2 3 3" xfId="2870"/>
    <cellStyle name="Dziesiętny 2 4 2 4" xfId="2871"/>
    <cellStyle name="Dziesiętny 2 4 2 4 2" xfId="2872"/>
    <cellStyle name="Dziesiętny 2 4 2 5" xfId="2873"/>
    <cellStyle name="Dziesiętny 2 4 3" xfId="2874"/>
    <cellStyle name="Dziesiętny 2 4 3 2" xfId="2875"/>
    <cellStyle name="Dziesiętny 2 4 3 2 2" xfId="2876"/>
    <cellStyle name="Dziesiętny 2 4 3 2 2 2" xfId="2877"/>
    <cellStyle name="Dziesiętny 2 4 3 2 2 2 2" xfId="2878"/>
    <cellStyle name="Dziesiętny 2 4 3 2 2 3" xfId="2879"/>
    <cellStyle name="Dziesiętny 2 4 3 2 3" xfId="2880"/>
    <cellStyle name="Dziesiętny 2 4 3 2 3 2" xfId="2881"/>
    <cellStyle name="Dziesiętny 2 4 3 2 4" xfId="2882"/>
    <cellStyle name="Dziesiętny 2 4 3 3" xfId="2883"/>
    <cellStyle name="Dziesiętny 2 4 3 3 2" xfId="2884"/>
    <cellStyle name="Dziesiętny 2 4 3 3 2 2" xfId="2885"/>
    <cellStyle name="Dziesiętny 2 4 3 3 3" xfId="2886"/>
    <cellStyle name="Dziesiętny 2 4 3 4" xfId="2887"/>
    <cellStyle name="Dziesiętny 2 4 3 4 2" xfId="2888"/>
    <cellStyle name="Dziesiętny 2 4 3 5" xfId="2889"/>
    <cellStyle name="Dziesiętny 2 4 4" xfId="2890"/>
    <cellStyle name="Dziesiętny 2 4 4 2" xfId="2891"/>
    <cellStyle name="Dziesiętny 2 4 4 2 2" xfId="2892"/>
    <cellStyle name="Dziesiętny 2 4 4 2 2 2" xfId="2893"/>
    <cellStyle name="Dziesiętny 2 4 4 2 3" xfId="2894"/>
    <cellStyle name="Dziesiętny 2 4 4 3" xfId="2895"/>
    <cellStyle name="Dziesiętny 2 4 4 3 2" xfId="2896"/>
    <cellStyle name="Dziesiętny 2 4 4 4" xfId="2897"/>
    <cellStyle name="Dziesiętny 2 4 5" xfId="2898"/>
    <cellStyle name="Dziesiętny 2 4 5 2" xfId="2899"/>
    <cellStyle name="Dziesiętny 2 4 5 2 2" xfId="2900"/>
    <cellStyle name="Dziesiętny 2 4 5 2 2 2" xfId="2901"/>
    <cellStyle name="Dziesiętny 2 4 5 2 3" xfId="2902"/>
    <cellStyle name="Dziesiętny 2 4 5 3" xfId="2903"/>
    <cellStyle name="Dziesiętny 2 4 5 3 2" xfId="2904"/>
    <cellStyle name="Dziesiętny 2 4 5 4" xfId="2905"/>
    <cellStyle name="Dziesiętny 2 4 5 4 2" xfId="2906"/>
    <cellStyle name="Dziesiętny 2 4 5 4 3" xfId="2907"/>
    <cellStyle name="Dziesiętny 2 4 5 5" xfId="2908"/>
    <cellStyle name="Dziesiętny 2 4 5 5 2" xfId="2909"/>
    <cellStyle name="Dziesiętny 2 4 5_BilansAktywa1" xfId="2910"/>
    <cellStyle name="Dziesiętny 2 4 6" xfId="2911"/>
    <cellStyle name="Dziesiętny 2 4 6 2" xfId="2912"/>
    <cellStyle name="Dziesiętny 2 4 6 2 2" xfId="2913"/>
    <cellStyle name="Dziesiętny 2 4 6 2 2 2" xfId="2914"/>
    <cellStyle name="Dziesiętny 2 4 6 2 3" xfId="2915"/>
    <cellStyle name="Dziesiętny 2 4 6 3" xfId="2916"/>
    <cellStyle name="Dziesiętny 2 4 6 3 2" xfId="2917"/>
    <cellStyle name="Dziesiętny 2 4 6 4" xfId="2918"/>
    <cellStyle name="Dziesiętny 2 4 7" xfId="2919"/>
    <cellStyle name="Dziesiętny 2 4 7 2" xfId="2920"/>
    <cellStyle name="Dziesiętny 2 4 7 2 2" xfId="2921"/>
    <cellStyle name="Dziesiętny 2 4 7 2 2 2" xfId="2922"/>
    <cellStyle name="Dziesiętny 2 4 7 2 3" xfId="2923"/>
    <cellStyle name="Dziesiętny 2 4 7 3" xfId="2924"/>
    <cellStyle name="Dziesiętny 2 4 7 3 2" xfId="2925"/>
    <cellStyle name="Dziesiętny 2 4 7 4" xfId="2926"/>
    <cellStyle name="Dziesiętny 2 4 8" xfId="2927"/>
    <cellStyle name="Dziesiętny 2 4 8 2" xfId="2928"/>
    <cellStyle name="Dziesiętny 2 4 8 2 2" xfId="2929"/>
    <cellStyle name="Dziesiętny 2 4 8 2 2 2" xfId="2930"/>
    <cellStyle name="Dziesiętny 2 4 8 2 3" xfId="2931"/>
    <cellStyle name="Dziesiętny 2 4 8 3" xfId="2932"/>
    <cellStyle name="Dziesiętny 2 4 8 3 2" xfId="2933"/>
    <cellStyle name="Dziesiętny 2 4 8 4" xfId="2934"/>
    <cellStyle name="Dziesiętny 2 4 9" xfId="2935"/>
    <cellStyle name="Dziesiętny 2 4 9 2" xfId="2936"/>
    <cellStyle name="Dziesiętny 2 4 9 2 2" xfId="2937"/>
    <cellStyle name="Dziesiętny 2 4 9 2 2 2" xfId="2938"/>
    <cellStyle name="Dziesiętny 2 4 9 2 3" xfId="2939"/>
    <cellStyle name="Dziesiętny 2 4 9 3" xfId="2940"/>
    <cellStyle name="Dziesiętny 2 4 9 3 2" xfId="2941"/>
    <cellStyle name="Dziesiętny 2 4 9 4" xfId="2942"/>
    <cellStyle name="Dziesiętny 2 4_2007" xfId="2943"/>
    <cellStyle name="Dziesiętny 2 5" xfId="2944"/>
    <cellStyle name="Dziesiętny 2 5 10" xfId="2945"/>
    <cellStyle name="Dziesiętny 2 5 10 2" xfId="2946"/>
    <cellStyle name="Dziesiętny 2 5 10 2 2" xfId="2947"/>
    <cellStyle name="Dziesiętny 2 5 10 2 2 2" xfId="2948"/>
    <cellStyle name="Dziesiętny 2 5 10 2 3" xfId="2949"/>
    <cellStyle name="Dziesiętny 2 5 10 3" xfId="2950"/>
    <cellStyle name="Dziesiętny 2 5 10 3 2" xfId="2951"/>
    <cellStyle name="Dziesiętny 2 5 10 4" xfId="2952"/>
    <cellStyle name="Dziesiętny 2 5 11" xfId="2953"/>
    <cellStyle name="Dziesiętny 2 5 11 2" xfId="2954"/>
    <cellStyle name="Dziesiętny 2 5 11 2 2" xfId="2955"/>
    <cellStyle name="Dziesiętny 2 5 11 2 3" xfId="2956"/>
    <cellStyle name="Dziesiętny 2 5 11 3" xfId="2957"/>
    <cellStyle name="Dziesiętny 2 5 11 3 2" xfId="2958"/>
    <cellStyle name="Dziesiętny 2 5 11 4" xfId="2959"/>
    <cellStyle name="Dziesiętny 2 5 12" xfId="2960"/>
    <cellStyle name="Dziesiętny 2 5 12 2" xfId="2961"/>
    <cellStyle name="Dziesiętny 2 5 13" xfId="2962"/>
    <cellStyle name="Dziesiętny 2 5 13 2" xfId="2963"/>
    <cellStyle name="Dziesiętny 2 5 13 3" xfId="2964"/>
    <cellStyle name="Dziesiętny 2 5 14" xfId="2965"/>
    <cellStyle name="Dziesiętny 2 5 14 2" xfId="2966"/>
    <cellStyle name="Dziesiętny 2 5 15" xfId="2967"/>
    <cellStyle name="Dziesiętny 2 5 2" xfId="2968"/>
    <cellStyle name="Dziesiętny 2 5 2 2" xfId="2969"/>
    <cellStyle name="Dziesiętny 2 5 2 2 2" xfId="2970"/>
    <cellStyle name="Dziesiętny 2 5 2 2 2 2" xfId="2971"/>
    <cellStyle name="Dziesiętny 2 5 2 2 2 2 2" xfId="2972"/>
    <cellStyle name="Dziesiętny 2 5 2 2 2 3" xfId="2973"/>
    <cellStyle name="Dziesiętny 2 5 2 2 3" xfId="2974"/>
    <cellStyle name="Dziesiętny 2 5 2 2 3 2" xfId="2975"/>
    <cellStyle name="Dziesiętny 2 5 2 2 4" xfId="2976"/>
    <cellStyle name="Dziesiętny 2 5 2 3" xfId="2977"/>
    <cellStyle name="Dziesiętny 2 5 2 3 2" xfId="2978"/>
    <cellStyle name="Dziesiętny 2 5 2 3 2 2" xfId="2979"/>
    <cellStyle name="Dziesiętny 2 5 2 3 3" xfId="2980"/>
    <cellStyle name="Dziesiętny 2 5 2 4" xfId="2981"/>
    <cellStyle name="Dziesiętny 2 5 2 4 2" xfId="2982"/>
    <cellStyle name="Dziesiętny 2 5 2 5" xfId="2983"/>
    <cellStyle name="Dziesiętny 2 5 3" xfId="2984"/>
    <cellStyle name="Dziesiętny 2 5 3 2" xfId="2985"/>
    <cellStyle name="Dziesiętny 2 5 3 2 2" xfId="2986"/>
    <cellStyle name="Dziesiętny 2 5 3 2 2 2" xfId="2987"/>
    <cellStyle name="Dziesiętny 2 5 3 2 2 2 2" xfId="2988"/>
    <cellStyle name="Dziesiętny 2 5 3 2 2 3" xfId="2989"/>
    <cellStyle name="Dziesiętny 2 5 3 2 3" xfId="2990"/>
    <cellStyle name="Dziesiętny 2 5 3 2 3 2" xfId="2991"/>
    <cellStyle name="Dziesiętny 2 5 3 2 4" xfId="2992"/>
    <cellStyle name="Dziesiętny 2 5 3 3" xfId="2993"/>
    <cellStyle name="Dziesiętny 2 5 3 3 2" xfId="2994"/>
    <cellStyle name="Dziesiętny 2 5 3 3 2 2" xfId="2995"/>
    <cellStyle name="Dziesiętny 2 5 3 3 3" xfId="2996"/>
    <cellStyle name="Dziesiętny 2 5 3 4" xfId="2997"/>
    <cellStyle name="Dziesiętny 2 5 3 4 2" xfId="2998"/>
    <cellStyle name="Dziesiętny 2 5 3 5" xfId="2999"/>
    <cellStyle name="Dziesiętny 2 5 4" xfId="3000"/>
    <cellStyle name="Dziesiętny 2 5 4 2" xfId="3001"/>
    <cellStyle name="Dziesiętny 2 5 4 2 2" xfId="3002"/>
    <cellStyle name="Dziesiętny 2 5 4 2 2 2" xfId="3003"/>
    <cellStyle name="Dziesiętny 2 5 4 2 3" xfId="3004"/>
    <cellStyle name="Dziesiętny 2 5 4 3" xfId="3005"/>
    <cellStyle name="Dziesiętny 2 5 4 3 2" xfId="3006"/>
    <cellStyle name="Dziesiętny 2 5 4 4" xfId="3007"/>
    <cellStyle name="Dziesiętny 2 5 5" xfId="3008"/>
    <cellStyle name="Dziesiętny 2 5 5 2" xfId="3009"/>
    <cellStyle name="Dziesiętny 2 5 5 2 2" xfId="3010"/>
    <cellStyle name="Dziesiętny 2 5 5 2 2 2" xfId="3011"/>
    <cellStyle name="Dziesiętny 2 5 5 2 3" xfId="3012"/>
    <cellStyle name="Dziesiętny 2 5 5 3" xfId="3013"/>
    <cellStyle name="Dziesiętny 2 5 5 3 2" xfId="3014"/>
    <cellStyle name="Dziesiętny 2 5 5 4" xfId="3015"/>
    <cellStyle name="Dziesiętny 2 5 5 4 2" xfId="3016"/>
    <cellStyle name="Dziesiętny 2 5 5 4 3" xfId="3017"/>
    <cellStyle name="Dziesiętny 2 5 5 5" xfId="3018"/>
    <cellStyle name="Dziesiętny 2 5 5 5 2" xfId="3019"/>
    <cellStyle name="Dziesiętny 2 5 5_BilansAktywa1" xfId="3020"/>
    <cellStyle name="Dziesiętny 2 5 6" xfId="3021"/>
    <cellStyle name="Dziesiętny 2 5 6 2" xfId="3022"/>
    <cellStyle name="Dziesiętny 2 5 6 2 2" xfId="3023"/>
    <cellStyle name="Dziesiętny 2 5 6 2 2 2" xfId="3024"/>
    <cellStyle name="Dziesiętny 2 5 6 2 3" xfId="3025"/>
    <cellStyle name="Dziesiętny 2 5 6 3" xfId="3026"/>
    <cellStyle name="Dziesiętny 2 5 6 3 2" xfId="3027"/>
    <cellStyle name="Dziesiętny 2 5 6 4" xfId="3028"/>
    <cellStyle name="Dziesiętny 2 5 7" xfId="3029"/>
    <cellStyle name="Dziesiętny 2 5 7 2" xfId="3030"/>
    <cellStyle name="Dziesiętny 2 5 7 2 2" xfId="3031"/>
    <cellStyle name="Dziesiętny 2 5 7 2 2 2" xfId="3032"/>
    <cellStyle name="Dziesiętny 2 5 7 2 3" xfId="3033"/>
    <cellStyle name="Dziesiętny 2 5 7 3" xfId="3034"/>
    <cellStyle name="Dziesiętny 2 5 7 3 2" xfId="3035"/>
    <cellStyle name="Dziesiętny 2 5 7 4" xfId="3036"/>
    <cellStyle name="Dziesiętny 2 5 8" xfId="3037"/>
    <cellStyle name="Dziesiętny 2 5 8 2" xfId="3038"/>
    <cellStyle name="Dziesiętny 2 5 8 2 2" xfId="3039"/>
    <cellStyle name="Dziesiętny 2 5 8 2 2 2" xfId="3040"/>
    <cellStyle name="Dziesiętny 2 5 8 2 3" xfId="3041"/>
    <cellStyle name="Dziesiętny 2 5 8 3" xfId="3042"/>
    <cellStyle name="Dziesiętny 2 5 8 3 2" xfId="3043"/>
    <cellStyle name="Dziesiętny 2 5 8 4" xfId="3044"/>
    <cellStyle name="Dziesiętny 2 5 9" xfId="3045"/>
    <cellStyle name="Dziesiętny 2 5 9 2" xfId="3046"/>
    <cellStyle name="Dziesiętny 2 5 9 2 2" xfId="3047"/>
    <cellStyle name="Dziesiętny 2 5 9 2 2 2" xfId="3048"/>
    <cellStyle name="Dziesiętny 2 5 9 2 3" xfId="3049"/>
    <cellStyle name="Dziesiętny 2 5 9 3" xfId="3050"/>
    <cellStyle name="Dziesiętny 2 5 9 3 2" xfId="3051"/>
    <cellStyle name="Dziesiętny 2 5 9 4" xfId="3052"/>
    <cellStyle name="Dziesiętny 2 5_2007" xfId="3053"/>
    <cellStyle name="Dziesiętny 2 6" xfId="3054"/>
    <cellStyle name="Dziesiętny 2 6 10" xfId="3055"/>
    <cellStyle name="Dziesiętny 2 6 10 2" xfId="3056"/>
    <cellStyle name="Dziesiętny 2 6 10 2 2" xfId="3057"/>
    <cellStyle name="Dziesiętny 2 6 10 2 2 2" xfId="3058"/>
    <cellStyle name="Dziesiętny 2 6 10 2 3" xfId="3059"/>
    <cellStyle name="Dziesiętny 2 6 10 3" xfId="3060"/>
    <cellStyle name="Dziesiętny 2 6 10 3 2" xfId="3061"/>
    <cellStyle name="Dziesiętny 2 6 10 4" xfId="3062"/>
    <cellStyle name="Dziesiętny 2 6 11" xfId="3063"/>
    <cellStyle name="Dziesiętny 2 6 11 2" xfId="3064"/>
    <cellStyle name="Dziesiętny 2 6 11 2 2" xfId="3065"/>
    <cellStyle name="Dziesiętny 2 6 11 2 3" xfId="3066"/>
    <cellStyle name="Dziesiętny 2 6 11 3" xfId="3067"/>
    <cellStyle name="Dziesiętny 2 6 11 3 2" xfId="3068"/>
    <cellStyle name="Dziesiętny 2 6 11 4" xfId="3069"/>
    <cellStyle name="Dziesiętny 2 6 12" xfId="3070"/>
    <cellStyle name="Dziesiętny 2 6 12 2" xfId="3071"/>
    <cellStyle name="Dziesiętny 2 6 13" xfId="3072"/>
    <cellStyle name="Dziesiętny 2 6 13 2" xfId="3073"/>
    <cellStyle name="Dziesiętny 2 6 13 3" xfId="3074"/>
    <cellStyle name="Dziesiętny 2 6 14" xfId="3075"/>
    <cellStyle name="Dziesiętny 2 6 14 2" xfId="3076"/>
    <cellStyle name="Dziesiętny 2 6 15" xfId="3077"/>
    <cellStyle name="Dziesiętny 2 6 2" xfId="3078"/>
    <cellStyle name="Dziesiętny 2 6 2 2" xfId="3079"/>
    <cellStyle name="Dziesiętny 2 6 2 2 2" xfId="3080"/>
    <cellStyle name="Dziesiętny 2 6 2 2 2 2" xfId="3081"/>
    <cellStyle name="Dziesiętny 2 6 2 2 2 2 2" xfId="3082"/>
    <cellStyle name="Dziesiętny 2 6 2 2 2 3" xfId="3083"/>
    <cellStyle name="Dziesiętny 2 6 2 2 3" xfId="3084"/>
    <cellStyle name="Dziesiętny 2 6 2 2 3 2" xfId="3085"/>
    <cellStyle name="Dziesiętny 2 6 2 2 4" xfId="3086"/>
    <cellStyle name="Dziesiętny 2 6 2 3" xfId="3087"/>
    <cellStyle name="Dziesiętny 2 6 2 3 2" xfId="3088"/>
    <cellStyle name="Dziesiętny 2 6 2 3 2 2" xfId="3089"/>
    <cellStyle name="Dziesiętny 2 6 2 3 3" xfId="3090"/>
    <cellStyle name="Dziesiętny 2 6 2 4" xfId="3091"/>
    <cellStyle name="Dziesiętny 2 6 2 4 2" xfId="3092"/>
    <cellStyle name="Dziesiętny 2 6 2 5" xfId="3093"/>
    <cellStyle name="Dziesiętny 2 6 3" xfId="3094"/>
    <cellStyle name="Dziesiętny 2 6 3 2" xfId="3095"/>
    <cellStyle name="Dziesiętny 2 6 3 2 2" xfId="3096"/>
    <cellStyle name="Dziesiętny 2 6 3 2 2 2" xfId="3097"/>
    <cellStyle name="Dziesiętny 2 6 3 2 2 2 2" xfId="3098"/>
    <cellStyle name="Dziesiętny 2 6 3 2 2 3" xfId="3099"/>
    <cellStyle name="Dziesiętny 2 6 3 2 3" xfId="3100"/>
    <cellStyle name="Dziesiętny 2 6 3 2 3 2" xfId="3101"/>
    <cellStyle name="Dziesiętny 2 6 3 2 4" xfId="3102"/>
    <cellStyle name="Dziesiętny 2 6 3 3" xfId="3103"/>
    <cellStyle name="Dziesiętny 2 6 3 3 2" xfId="3104"/>
    <cellStyle name="Dziesiętny 2 6 3 3 2 2" xfId="3105"/>
    <cellStyle name="Dziesiętny 2 6 3 3 3" xfId="3106"/>
    <cellStyle name="Dziesiętny 2 6 3 4" xfId="3107"/>
    <cellStyle name="Dziesiętny 2 6 3 4 2" xfId="3108"/>
    <cellStyle name="Dziesiętny 2 6 3 5" xfId="3109"/>
    <cellStyle name="Dziesiętny 2 6 4" xfId="3110"/>
    <cellStyle name="Dziesiętny 2 6 4 2" xfId="3111"/>
    <cellStyle name="Dziesiętny 2 6 4 2 2" xfId="3112"/>
    <cellStyle name="Dziesiętny 2 6 4 2 2 2" xfId="3113"/>
    <cellStyle name="Dziesiętny 2 6 4 2 3" xfId="3114"/>
    <cellStyle name="Dziesiętny 2 6 4 3" xfId="3115"/>
    <cellStyle name="Dziesiętny 2 6 4 3 2" xfId="3116"/>
    <cellStyle name="Dziesiętny 2 6 4 4" xfId="3117"/>
    <cellStyle name="Dziesiętny 2 6 5" xfId="3118"/>
    <cellStyle name="Dziesiętny 2 6 5 2" xfId="3119"/>
    <cellStyle name="Dziesiętny 2 6 5 2 2" xfId="3120"/>
    <cellStyle name="Dziesiętny 2 6 5 2 2 2" xfId="3121"/>
    <cellStyle name="Dziesiętny 2 6 5 2 3" xfId="3122"/>
    <cellStyle name="Dziesiętny 2 6 5 3" xfId="3123"/>
    <cellStyle name="Dziesiętny 2 6 5 3 2" xfId="3124"/>
    <cellStyle name="Dziesiętny 2 6 5 4" xfId="3125"/>
    <cellStyle name="Dziesiętny 2 6 5 4 2" xfId="3126"/>
    <cellStyle name="Dziesiętny 2 6 5 4 3" xfId="3127"/>
    <cellStyle name="Dziesiętny 2 6 5 5" xfId="3128"/>
    <cellStyle name="Dziesiętny 2 6 5 5 2" xfId="3129"/>
    <cellStyle name="Dziesiętny 2 6 5_BilansAktywa1" xfId="3130"/>
    <cellStyle name="Dziesiętny 2 6 6" xfId="3131"/>
    <cellStyle name="Dziesiętny 2 6 6 2" xfId="3132"/>
    <cellStyle name="Dziesiętny 2 6 6 2 2" xfId="3133"/>
    <cellStyle name="Dziesiętny 2 6 6 2 2 2" xfId="3134"/>
    <cellStyle name="Dziesiętny 2 6 6 2 3" xfId="3135"/>
    <cellStyle name="Dziesiętny 2 6 6 3" xfId="3136"/>
    <cellStyle name="Dziesiętny 2 6 6 3 2" xfId="3137"/>
    <cellStyle name="Dziesiętny 2 6 6 4" xfId="3138"/>
    <cellStyle name="Dziesiętny 2 6 7" xfId="3139"/>
    <cellStyle name="Dziesiętny 2 6 7 2" xfId="3140"/>
    <cellStyle name="Dziesiętny 2 6 7 2 2" xfId="3141"/>
    <cellStyle name="Dziesiętny 2 6 7 2 2 2" xfId="3142"/>
    <cellStyle name="Dziesiętny 2 6 7 2 3" xfId="3143"/>
    <cellStyle name="Dziesiętny 2 6 7 3" xfId="3144"/>
    <cellStyle name="Dziesiętny 2 6 7 3 2" xfId="3145"/>
    <cellStyle name="Dziesiętny 2 6 7 4" xfId="3146"/>
    <cellStyle name="Dziesiętny 2 6 8" xfId="3147"/>
    <cellStyle name="Dziesiętny 2 6 8 2" xfId="3148"/>
    <cellStyle name="Dziesiętny 2 6 8 2 2" xfId="3149"/>
    <cellStyle name="Dziesiętny 2 6 8 2 2 2" xfId="3150"/>
    <cellStyle name="Dziesiętny 2 6 8 2 3" xfId="3151"/>
    <cellStyle name="Dziesiętny 2 6 8 3" xfId="3152"/>
    <cellStyle name="Dziesiętny 2 6 8 3 2" xfId="3153"/>
    <cellStyle name="Dziesiętny 2 6 8 4" xfId="3154"/>
    <cellStyle name="Dziesiętny 2 6 9" xfId="3155"/>
    <cellStyle name="Dziesiętny 2 6 9 2" xfId="3156"/>
    <cellStyle name="Dziesiętny 2 6 9 2 2" xfId="3157"/>
    <cellStyle name="Dziesiętny 2 6 9 2 2 2" xfId="3158"/>
    <cellStyle name="Dziesiętny 2 6 9 2 3" xfId="3159"/>
    <cellStyle name="Dziesiętny 2 6 9 3" xfId="3160"/>
    <cellStyle name="Dziesiętny 2 6 9 3 2" xfId="3161"/>
    <cellStyle name="Dziesiętny 2 6 9 4" xfId="3162"/>
    <cellStyle name="Dziesiętny 2 6_2007" xfId="3163"/>
    <cellStyle name="Dziesiętny 2 7" xfId="3164"/>
    <cellStyle name="Dziesiętny 2 7 10" xfId="3165"/>
    <cellStyle name="Dziesiętny 2 7 10 2" xfId="3166"/>
    <cellStyle name="Dziesiętny 2 7 10 2 2" xfId="3167"/>
    <cellStyle name="Dziesiętny 2 7 10 2 2 2" xfId="3168"/>
    <cellStyle name="Dziesiętny 2 7 10 2 3" xfId="3169"/>
    <cellStyle name="Dziesiętny 2 7 10 3" xfId="3170"/>
    <cellStyle name="Dziesiętny 2 7 10 3 2" xfId="3171"/>
    <cellStyle name="Dziesiętny 2 7 10 4" xfId="3172"/>
    <cellStyle name="Dziesiętny 2 7 11" xfId="3173"/>
    <cellStyle name="Dziesiętny 2 7 11 2" xfId="3174"/>
    <cellStyle name="Dziesiętny 2 7 11 2 2" xfId="3175"/>
    <cellStyle name="Dziesiętny 2 7 11 2 3" xfId="3176"/>
    <cellStyle name="Dziesiętny 2 7 11 3" xfId="3177"/>
    <cellStyle name="Dziesiętny 2 7 11 3 2" xfId="3178"/>
    <cellStyle name="Dziesiętny 2 7 11 4" xfId="3179"/>
    <cellStyle name="Dziesiętny 2 7 12" xfId="3180"/>
    <cellStyle name="Dziesiętny 2 7 12 2" xfId="3181"/>
    <cellStyle name="Dziesiętny 2 7 13" xfId="3182"/>
    <cellStyle name="Dziesiętny 2 7 13 2" xfId="3183"/>
    <cellStyle name="Dziesiętny 2 7 13 3" xfId="3184"/>
    <cellStyle name="Dziesiętny 2 7 14" xfId="3185"/>
    <cellStyle name="Dziesiętny 2 7 14 2" xfId="3186"/>
    <cellStyle name="Dziesiętny 2 7 15" xfId="3187"/>
    <cellStyle name="Dziesiętny 2 7 2" xfId="3188"/>
    <cellStyle name="Dziesiętny 2 7 2 2" xfId="3189"/>
    <cellStyle name="Dziesiętny 2 7 2 2 2" xfId="3190"/>
    <cellStyle name="Dziesiętny 2 7 2 2 2 2" xfId="3191"/>
    <cellStyle name="Dziesiętny 2 7 2 2 2 2 2" xfId="3192"/>
    <cellStyle name="Dziesiętny 2 7 2 2 2 3" xfId="3193"/>
    <cellStyle name="Dziesiętny 2 7 2 2 3" xfId="3194"/>
    <cellStyle name="Dziesiętny 2 7 2 2 3 2" xfId="3195"/>
    <cellStyle name="Dziesiętny 2 7 2 2 4" xfId="3196"/>
    <cellStyle name="Dziesiętny 2 7 2 3" xfId="3197"/>
    <cellStyle name="Dziesiętny 2 7 2 3 2" xfId="3198"/>
    <cellStyle name="Dziesiętny 2 7 2 3 2 2" xfId="3199"/>
    <cellStyle name="Dziesiętny 2 7 2 3 3" xfId="3200"/>
    <cellStyle name="Dziesiętny 2 7 2 4" xfId="3201"/>
    <cellStyle name="Dziesiętny 2 7 2 4 2" xfId="3202"/>
    <cellStyle name="Dziesiętny 2 7 2 5" xfId="3203"/>
    <cellStyle name="Dziesiętny 2 7 3" xfId="3204"/>
    <cellStyle name="Dziesiętny 2 7 3 2" xfId="3205"/>
    <cellStyle name="Dziesiętny 2 7 3 2 2" xfId="3206"/>
    <cellStyle name="Dziesiętny 2 7 3 2 2 2" xfId="3207"/>
    <cellStyle name="Dziesiętny 2 7 3 2 2 2 2" xfId="3208"/>
    <cellStyle name="Dziesiętny 2 7 3 2 2 3" xfId="3209"/>
    <cellStyle name="Dziesiętny 2 7 3 2 3" xfId="3210"/>
    <cellStyle name="Dziesiętny 2 7 3 2 3 2" xfId="3211"/>
    <cellStyle name="Dziesiętny 2 7 3 2 4" xfId="3212"/>
    <cellStyle name="Dziesiętny 2 7 3 3" xfId="3213"/>
    <cellStyle name="Dziesiętny 2 7 3 3 2" xfId="3214"/>
    <cellStyle name="Dziesiętny 2 7 3 3 2 2" xfId="3215"/>
    <cellStyle name="Dziesiętny 2 7 3 3 3" xfId="3216"/>
    <cellStyle name="Dziesiętny 2 7 3 4" xfId="3217"/>
    <cellStyle name="Dziesiętny 2 7 3 4 2" xfId="3218"/>
    <cellStyle name="Dziesiętny 2 7 3 5" xfId="3219"/>
    <cellStyle name="Dziesiętny 2 7 4" xfId="3220"/>
    <cellStyle name="Dziesiętny 2 7 4 2" xfId="3221"/>
    <cellStyle name="Dziesiętny 2 7 4 2 2" xfId="3222"/>
    <cellStyle name="Dziesiętny 2 7 4 2 2 2" xfId="3223"/>
    <cellStyle name="Dziesiętny 2 7 4 2 3" xfId="3224"/>
    <cellStyle name="Dziesiętny 2 7 4 3" xfId="3225"/>
    <cellStyle name="Dziesiętny 2 7 4 3 2" xfId="3226"/>
    <cellStyle name="Dziesiętny 2 7 4 4" xfId="3227"/>
    <cellStyle name="Dziesiętny 2 7 5" xfId="3228"/>
    <cellStyle name="Dziesiętny 2 7 5 2" xfId="3229"/>
    <cellStyle name="Dziesiętny 2 7 5 2 2" xfId="3230"/>
    <cellStyle name="Dziesiętny 2 7 5 2 2 2" xfId="3231"/>
    <cellStyle name="Dziesiętny 2 7 5 2 3" xfId="3232"/>
    <cellStyle name="Dziesiętny 2 7 5 3" xfId="3233"/>
    <cellStyle name="Dziesiętny 2 7 5 3 2" xfId="3234"/>
    <cellStyle name="Dziesiętny 2 7 5 4" xfId="3235"/>
    <cellStyle name="Dziesiętny 2 7 5 4 2" xfId="3236"/>
    <cellStyle name="Dziesiętny 2 7 5 4 3" xfId="3237"/>
    <cellStyle name="Dziesiętny 2 7 5 5" xfId="3238"/>
    <cellStyle name="Dziesiętny 2 7 5 5 2" xfId="3239"/>
    <cellStyle name="Dziesiętny 2 7 5_BilansAktywa1" xfId="3240"/>
    <cellStyle name="Dziesiętny 2 7 6" xfId="3241"/>
    <cellStyle name="Dziesiętny 2 7 6 2" xfId="3242"/>
    <cellStyle name="Dziesiętny 2 7 6 2 2" xfId="3243"/>
    <cellStyle name="Dziesiętny 2 7 6 2 2 2" xfId="3244"/>
    <cellStyle name="Dziesiętny 2 7 6 2 3" xfId="3245"/>
    <cellStyle name="Dziesiętny 2 7 6 3" xfId="3246"/>
    <cellStyle name="Dziesiętny 2 7 6 3 2" xfId="3247"/>
    <cellStyle name="Dziesiętny 2 7 6 4" xfId="3248"/>
    <cellStyle name="Dziesiętny 2 7 7" xfId="3249"/>
    <cellStyle name="Dziesiętny 2 7 7 2" xfId="3250"/>
    <cellStyle name="Dziesiętny 2 7 7 2 2" xfId="3251"/>
    <cellStyle name="Dziesiętny 2 7 7 2 2 2" xfId="3252"/>
    <cellStyle name="Dziesiętny 2 7 7 2 3" xfId="3253"/>
    <cellStyle name="Dziesiętny 2 7 7 3" xfId="3254"/>
    <cellStyle name="Dziesiętny 2 7 7 3 2" xfId="3255"/>
    <cellStyle name="Dziesiętny 2 7 7 4" xfId="3256"/>
    <cellStyle name="Dziesiętny 2 7 8" xfId="3257"/>
    <cellStyle name="Dziesiętny 2 7 8 2" xfId="3258"/>
    <cellStyle name="Dziesiętny 2 7 8 2 2" xfId="3259"/>
    <cellStyle name="Dziesiętny 2 7 8 2 2 2" xfId="3260"/>
    <cellStyle name="Dziesiętny 2 7 8 2 3" xfId="3261"/>
    <cellStyle name="Dziesiętny 2 7 8 3" xfId="3262"/>
    <cellStyle name="Dziesiętny 2 7 8 3 2" xfId="3263"/>
    <cellStyle name="Dziesiętny 2 7 8 4" xfId="3264"/>
    <cellStyle name="Dziesiętny 2 7 9" xfId="3265"/>
    <cellStyle name="Dziesiętny 2 7 9 2" xfId="3266"/>
    <cellStyle name="Dziesiętny 2 7 9 2 2" xfId="3267"/>
    <cellStyle name="Dziesiętny 2 7 9 2 2 2" xfId="3268"/>
    <cellStyle name="Dziesiętny 2 7 9 2 3" xfId="3269"/>
    <cellStyle name="Dziesiętny 2 7 9 3" xfId="3270"/>
    <cellStyle name="Dziesiętny 2 7 9 3 2" xfId="3271"/>
    <cellStyle name="Dziesiętny 2 7 9 4" xfId="3272"/>
    <cellStyle name="Dziesiętny 2 7_2007" xfId="3273"/>
    <cellStyle name="Dziesiętny 2 8" xfId="3274"/>
    <cellStyle name="Dziesiętny 2 8 10" xfId="3275"/>
    <cellStyle name="Dziesiętny 2 8 10 2" xfId="3276"/>
    <cellStyle name="Dziesiętny 2 8 10 2 2" xfId="3277"/>
    <cellStyle name="Dziesiętny 2 8 10 2 2 2" xfId="3278"/>
    <cellStyle name="Dziesiętny 2 8 10 2 3" xfId="3279"/>
    <cellStyle name="Dziesiętny 2 8 10 3" xfId="3280"/>
    <cellStyle name="Dziesiętny 2 8 10 3 2" xfId="3281"/>
    <cellStyle name="Dziesiętny 2 8 10 4" xfId="3282"/>
    <cellStyle name="Dziesiętny 2 8 11" xfId="3283"/>
    <cellStyle name="Dziesiętny 2 8 11 2" xfId="3284"/>
    <cellStyle name="Dziesiętny 2 8 11 2 2" xfId="3285"/>
    <cellStyle name="Dziesiętny 2 8 11 2 3" xfId="3286"/>
    <cellStyle name="Dziesiętny 2 8 11 3" xfId="3287"/>
    <cellStyle name="Dziesiętny 2 8 11 3 2" xfId="3288"/>
    <cellStyle name="Dziesiętny 2 8 11 4" xfId="3289"/>
    <cellStyle name="Dziesiętny 2 8 12" xfId="3290"/>
    <cellStyle name="Dziesiętny 2 8 12 2" xfId="3291"/>
    <cellStyle name="Dziesiętny 2 8 13" xfId="3292"/>
    <cellStyle name="Dziesiętny 2 8 13 2" xfId="3293"/>
    <cellStyle name="Dziesiętny 2 8 13 3" xfId="3294"/>
    <cellStyle name="Dziesiętny 2 8 14" xfId="3295"/>
    <cellStyle name="Dziesiętny 2 8 14 2" xfId="3296"/>
    <cellStyle name="Dziesiętny 2 8 15" xfId="3297"/>
    <cellStyle name="Dziesiętny 2 8 2" xfId="3298"/>
    <cellStyle name="Dziesiętny 2 8 2 2" xfId="3299"/>
    <cellStyle name="Dziesiętny 2 8 2 2 2" xfId="3300"/>
    <cellStyle name="Dziesiętny 2 8 2 2 2 2" xfId="3301"/>
    <cellStyle name="Dziesiętny 2 8 2 2 2 2 2" xfId="3302"/>
    <cellStyle name="Dziesiętny 2 8 2 2 2 3" xfId="3303"/>
    <cellStyle name="Dziesiętny 2 8 2 2 3" xfId="3304"/>
    <cellStyle name="Dziesiętny 2 8 2 2 3 2" xfId="3305"/>
    <cellStyle name="Dziesiętny 2 8 2 2 4" xfId="3306"/>
    <cellStyle name="Dziesiętny 2 8 2 3" xfId="3307"/>
    <cellStyle name="Dziesiętny 2 8 2 3 2" xfId="3308"/>
    <cellStyle name="Dziesiętny 2 8 2 3 2 2" xfId="3309"/>
    <cellStyle name="Dziesiętny 2 8 2 3 3" xfId="3310"/>
    <cellStyle name="Dziesiętny 2 8 2 4" xfId="3311"/>
    <cellStyle name="Dziesiętny 2 8 2 4 2" xfId="3312"/>
    <cellStyle name="Dziesiętny 2 8 2 5" xfId="3313"/>
    <cellStyle name="Dziesiętny 2 8 3" xfId="3314"/>
    <cellStyle name="Dziesiętny 2 8 3 2" xfId="3315"/>
    <cellStyle name="Dziesiętny 2 8 3 2 2" xfId="3316"/>
    <cellStyle name="Dziesiętny 2 8 3 2 2 2" xfId="3317"/>
    <cellStyle name="Dziesiętny 2 8 3 2 2 2 2" xfId="3318"/>
    <cellStyle name="Dziesiętny 2 8 3 2 2 3" xfId="3319"/>
    <cellStyle name="Dziesiętny 2 8 3 2 3" xfId="3320"/>
    <cellStyle name="Dziesiętny 2 8 3 2 3 2" xfId="3321"/>
    <cellStyle name="Dziesiętny 2 8 3 2 4" xfId="3322"/>
    <cellStyle name="Dziesiętny 2 8 3 3" xfId="3323"/>
    <cellStyle name="Dziesiętny 2 8 3 3 2" xfId="3324"/>
    <cellStyle name="Dziesiętny 2 8 3 3 2 2" xfId="3325"/>
    <cellStyle name="Dziesiętny 2 8 3 3 3" xfId="3326"/>
    <cellStyle name="Dziesiętny 2 8 3 4" xfId="3327"/>
    <cellStyle name="Dziesiętny 2 8 3 4 2" xfId="3328"/>
    <cellStyle name="Dziesiętny 2 8 3 5" xfId="3329"/>
    <cellStyle name="Dziesiętny 2 8 4" xfId="3330"/>
    <cellStyle name="Dziesiętny 2 8 4 2" xfId="3331"/>
    <cellStyle name="Dziesiętny 2 8 4 2 2" xfId="3332"/>
    <cellStyle name="Dziesiętny 2 8 4 2 2 2" xfId="3333"/>
    <cellStyle name="Dziesiętny 2 8 4 2 3" xfId="3334"/>
    <cellStyle name="Dziesiętny 2 8 4 3" xfId="3335"/>
    <cellStyle name="Dziesiętny 2 8 4 3 2" xfId="3336"/>
    <cellStyle name="Dziesiętny 2 8 4 4" xfId="3337"/>
    <cellStyle name="Dziesiętny 2 8 5" xfId="3338"/>
    <cellStyle name="Dziesiętny 2 8 5 2" xfId="3339"/>
    <cellStyle name="Dziesiętny 2 8 5 2 2" xfId="3340"/>
    <cellStyle name="Dziesiętny 2 8 5 2 2 2" xfId="3341"/>
    <cellStyle name="Dziesiętny 2 8 5 2 3" xfId="3342"/>
    <cellStyle name="Dziesiętny 2 8 5 3" xfId="3343"/>
    <cellStyle name="Dziesiętny 2 8 5 3 2" xfId="3344"/>
    <cellStyle name="Dziesiętny 2 8 5 4" xfId="3345"/>
    <cellStyle name="Dziesiętny 2 8 5 4 2" xfId="3346"/>
    <cellStyle name="Dziesiętny 2 8 5 4 3" xfId="3347"/>
    <cellStyle name="Dziesiętny 2 8 5 5" xfId="3348"/>
    <cellStyle name="Dziesiętny 2 8 5 5 2" xfId="3349"/>
    <cellStyle name="Dziesiętny 2 8 5_BilansAktywa1" xfId="3350"/>
    <cellStyle name="Dziesiętny 2 8 6" xfId="3351"/>
    <cellStyle name="Dziesiętny 2 8 6 2" xfId="3352"/>
    <cellStyle name="Dziesiętny 2 8 6 2 2" xfId="3353"/>
    <cellStyle name="Dziesiętny 2 8 6 2 2 2" xfId="3354"/>
    <cellStyle name="Dziesiętny 2 8 6 2 3" xfId="3355"/>
    <cellStyle name="Dziesiętny 2 8 6 3" xfId="3356"/>
    <cellStyle name="Dziesiętny 2 8 6 3 2" xfId="3357"/>
    <cellStyle name="Dziesiętny 2 8 6 4" xfId="3358"/>
    <cellStyle name="Dziesiętny 2 8 7" xfId="3359"/>
    <cellStyle name="Dziesiętny 2 8 7 2" xfId="3360"/>
    <cellStyle name="Dziesiętny 2 8 7 2 2" xfId="3361"/>
    <cellStyle name="Dziesiętny 2 8 7 2 2 2" xfId="3362"/>
    <cellStyle name="Dziesiętny 2 8 7 2 3" xfId="3363"/>
    <cellStyle name="Dziesiętny 2 8 7 3" xfId="3364"/>
    <cellStyle name="Dziesiętny 2 8 7 3 2" xfId="3365"/>
    <cellStyle name="Dziesiętny 2 8 7 4" xfId="3366"/>
    <cellStyle name="Dziesiętny 2 8 8" xfId="3367"/>
    <cellStyle name="Dziesiętny 2 8 8 2" xfId="3368"/>
    <cellStyle name="Dziesiętny 2 8 8 2 2" xfId="3369"/>
    <cellStyle name="Dziesiętny 2 8 8 2 2 2" xfId="3370"/>
    <cellStyle name="Dziesiętny 2 8 8 2 3" xfId="3371"/>
    <cellStyle name="Dziesiętny 2 8 8 3" xfId="3372"/>
    <cellStyle name="Dziesiętny 2 8 8 3 2" xfId="3373"/>
    <cellStyle name="Dziesiętny 2 8 8 4" xfId="3374"/>
    <cellStyle name="Dziesiętny 2 8 9" xfId="3375"/>
    <cellStyle name="Dziesiętny 2 8 9 2" xfId="3376"/>
    <cellStyle name="Dziesiętny 2 8 9 2 2" xfId="3377"/>
    <cellStyle name="Dziesiętny 2 8 9 2 2 2" xfId="3378"/>
    <cellStyle name="Dziesiętny 2 8 9 2 3" xfId="3379"/>
    <cellStyle name="Dziesiętny 2 8 9 3" xfId="3380"/>
    <cellStyle name="Dziesiętny 2 8 9 3 2" xfId="3381"/>
    <cellStyle name="Dziesiętny 2 8 9 4" xfId="3382"/>
    <cellStyle name="Dziesiętny 2 8_2007" xfId="3383"/>
    <cellStyle name="Dziesiętny 2 9" xfId="3384"/>
    <cellStyle name="Dziesiętny 2 9 10" xfId="3385"/>
    <cellStyle name="Dziesiętny 2 9 10 2" xfId="3386"/>
    <cellStyle name="Dziesiętny 2 9 10 2 2" xfId="3387"/>
    <cellStyle name="Dziesiętny 2 9 10 2 2 2" xfId="3388"/>
    <cellStyle name="Dziesiętny 2 9 10 2 3" xfId="3389"/>
    <cellStyle name="Dziesiętny 2 9 10 3" xfId="3390"/>
    <cellStyle name="Dziesiętny 2 9 10 3 2" xfId="3391"/>
    <cellStyle name="Dziesiętny 2 9 10 4" xfId="3392"/>
    <cellStyle name="Dziesiętny 2 9 11" xfId="3393"/>
    <cellStyle name="Dziesiętny 2 9 11 2" xfId="3394"/>
    <cellStyle name="Dziesiętny 2 9 11 2 2" xfId="3395"/>
    <cellStyle name="Dziesiętny 2 9 11 2 3" xfId="3396"/>
    <cellStyle name="Dziesiętny 2 9 11 3" xfId="3397"/>
    <cellStyle name="Dziesiętny 2 9 11 3 2" xfId="3398"/>
    <cellStyle name="Dziesiętny 2 9 11 4" xfId="3399"/>
    <cellStyle name="Dziesiętny 2 9 12" xfId="3400"/>
    <cellStyle name="Dziesiętny 2 9 12 2" xfId="3401"/>
    <cellStyle name="Dziesiętny 2 9 13" xfId="3402"/>
    <cellStyle name="Dziesiętny 2 9 13 2" xfId="3403"/>
    <cellStyle name="Dziesiętny 2 9 13 3" xfId="3404"/>
    <cellStyle name="Dziesiętny 2 9 14" xfId="3405"/>
    <cellStyle name="Dziesiętny 2 9 14 2" xfId="3406"/>
    <cellStyle name="Dziesiętny 2 9 15" xfId="3407"/>
    <cellStyle name="Dziesiętny 2 9 2" xfId="3408"/>
    <cellStyle name="Dziesiętny 2 9 2 2" xfId="3409"/>
    <cellStyle name="Dziesiętny 2 9 2 2 2" xfId="3410"/>
    <cellStyle name="Dziesiętny 2 9 2 2 2 2" xfId="3411"/>
    <cellStyle name="Dziesiętny 2 9 2 2 2 2 2" xfId="3412"/>
    <cellStyle name="Dziesiętny 2 9 2 2 2 3" xfId="3413"/>
    <cellStyle name="Dziesiętny 2 9 2 2 3" xfId="3414"/>
    <cellStyle name="Dziesiętny 2 9 2 2 3 2" xfId="3415"/>
    <cellStyle name="Dziesiętny 2 9 2 2 4" xfId="3416"/>
    <cellStyle name="Dziesiętny 2 9 2 3" xfId="3417"/>
    <cellStyle name="Dziesiętny 2 9 2 3 2" xfId="3418"/>
    <cellStyle name="Dziesiętny 2 9 2 3 2 2" xfId="3419"/>
    <cellStyle name="Dziesiętny 2 9 2 3 3" xfId="3420"/>
    <cellStyle name="Dziesiętny 2 9 2 4" xfId="3421"/>
    <cellStyle name="Dziesiętny 2 9 2 4 2" xfId="3422"/>
    <cellStyle name="Dziesiętny 2 9 2 5" xfId="3423"/>
    <cellStyle name="Dziesiętny 2 9 3" xfId="3424"/>
    <cellStyle name="Dziesiętny 2 9 3 2" xfId="3425"/>
    <cellStyle name="Dziesiętny 2 9 3 2 2" xfId="3426"/>
    <cellStyle name="Dziesiętny 2 9 3 2 2 2" xfId="3427"/>
    <cellStyle name="Dziesiętny 2 9 3 2 2 2 2" xfId="3428"/>
    <cellStyle name="Dziesiętny 2 9 3 2 2 3" xfId="3429"/>
    <cellStyle name="Dziesiętny 2 9 3 2 3" xfId="3430"/>
    <cellStyle name="Dziesiętny 2 9 3 2 3 2" xfId="3431"/>
    <cellStyle name="Dziesiętny 2 9 3 2 4" xfId="3432"/>
    <cellStyle name="Dziesiętny 2 9 3 3" xfId="3433"/>
    <cellStyle name="Dziesiętny 2 9 3 3 2" xfId="3434"/>
    <cellStyle name="Dziesiętny 2 9 3 3 2 2" xfId="3435"/>
    <cellStyle name="Dziesiętny 2 9 3 3 3" xfId="3436"/>
    <cellStyle name="Dziesiętny 2 9 3 4" xfId="3437"/>
    <cellStyle name="Dziesiętny 2 9 3 4 2" xfId="3438"/>
    <cellStyle name="Dziesiętny 2 9 3 5" xfId="3439"/>
    <cellStyle name="Dziesiętny 2 9 4" xfId="3440"/>
    <cellStyle name="Dziesiętny 2 9 4 2" xfId="3441"/>
    <cellStyle name="Dziesiętny 2 9 4 2 2" xfId="3442"/>
    <cellStyle name="Dziesiętny 2 9 4 2 2 2" xfId="3443"/>
    <cellStyle name="Dziesiętny 2 9 4 2 3" xfId="3444"/>
    <cellStyle name="Dziesiętny 2 9 4 3" xfId="3445"/>
    <cellStyle name="Dziesiętny 2 9 4 3 2" xfId="3446"/>
    <cellStyle name="Dziesiętny 2 9 4 4" xfId="3447"/>
    <cellStyle name="Dziesiętny 2 9 5" xfId="3448"/>
    <cellStyle name="Dziesiętny 2 9 5 2" xfId="3449"/>
    <cellStyle name="Dziesiętny 2 9 5 2 2" xfId="3450"/>
    <cellStyle name="Dziesiętny 2 9 5 2 2 2" xfId="3451"/>
    <cellStyle name="Dziesiętny 2 9 5 2 3" xfId="3452"/>
    <cellStyle name="Dziesiętny 2 9 5 3" xfId="3453"/>
    <cellStyle name="Dziesiętny 2 9 5 3 2" xfId="3454"/>
    <cellStyle name="Dziesiętny 2 9 5 4" xfId="3455"/>
    <cellStyle name="Dziesiętny 2 9 5 4 2" xfId="3456"/>
    <cellStyle name="Dziesiętny 2 9 5 4 3" xfId="3457"/>
    <cellStyle name="Dziesiętny 2 9 5 5" xfId="3458"/>
    <cellStyle name="Dziesiętny 2 9 5 5 2" xfId="3459"/>
    <cellStyle name="Dziesiętny 2 9 5_BilansAktywa1" xfId="3460"/>
    <cellStyle name="Dziesiętny 2 9 6" xfId="3461"/>
    <cellStyle name="Dziesiętny 2 9 6 2" xfId="3462"/>
    <cellStyle name="Dziesiętny 2 9 6 2 2" xfId="3463"/>
    <cellStyle name="Dziesiętny 2 9 6 2 2 2" xfId="3464"/>
    <cellStyle name="Dziesiętny 2 9 6 2 3" xfId="3465"/>
    <cellStyle name="Dziesiętny 2 9 6 3" xfId="3466"/>
    <cellStyle name="Dziesiętny 2 9 6 3 2" xfId="3467"/>
    <cellStyle name="Dziesiętny 2 9 6 4" xfId="3468"/>
    <cellStyle name="Dziesiętny 2 9 7" xfId="3469"/>
    <cellStyle name="Dziesiętny 2 9 7 2" xfId="3470"/>
    <cellStyle name="Dziesiętny 2 9 7 2 2" xfId="3471"/>
    <cellStyle name="Dziesiętny 2 9 7 2 2 2" xfId="3472"/>
    <cellStyle name="Dziesiętny 2 9 7 2 3" xfId="3473"/>
    <cellStyle name="Dziesiętny 2 9 7 3" xfId="3474"/>
    <cellStyle name="Dziesiętny 2 9 7 3 2" xfId="3475"/>
    <cellStyle name="Dziesiętny 2 9 7 4" xfId="3476"/>
    <cellStyle name="Dziesiętny 2 9 8" xfId="3477"/>
    <cellStyle name="Dziesiętny 2 9 8 2" xfId="3478"/>
    <cellStyle name="Dziesiętny 2 9 8 2 2" xfId="3479"/>
    <cellStyle name="Dziesiętny 2 9 8 2 2 2" xfId="3480"/>
    <cellStyle name="Dziesiętny 2 9 8 2 3" xfId="3481"/>
    <cellStyle name="Dziesiętny 2 9 8 3" xfId="3482"/>
    <cellStyle name="Dziesiętny 2 9 8 3 2" xfId="3483"/>
    <cellStyle name="Dziesiętny 2 9 8 4" xfId="3484"/>
    <cellStyle name="Dziesiętny 2 9 9" xfId="3485"/>
    <cellStyle name="Dziesiętny 2 9 9 2" xfId="3486"/>
    <cellStyle name="Dziesiętny 2 9 9 2 2" xfId="3487"/>
    <cellStyle name="Dziesiętny 2 9 9 2 2 2" xfId="3488"/>
    <cellStyle name="Dziesiętny 2 9 9 2 3" xfId="3489"/>
    <cellStyle name="Dziesiętny 2 9 9 3" xfId="3490"/>
    <cellStyle name="Dziesiętny 2 9 9 3 2" xfId="3491"/>
    <cellStyle name="Dziesiętny 2 9 9 4" xfId="3492"/>
    <cellStyle name="Dziesiętny 2 9_2007" xfId="3493"/>
    <cellStyle name="Dziesiętny 2_2007" xfId="3494"/>
    <cellStyle name="Dziesiętny 20" xfId="3495"/>
    <cellStyle name="Dziesiętny 21" xfId="3496"/>
    <cellStyle name="Dziesiętny 21 2" xfId="3497"/>
    <cellStyle name="Dziesiętny 21 2 2" xfId="3498"/>
    <cellStyle name="Dziesiętny 21 3" xfId="3499"/>
    <cellStyle name="Dziesiętny 22" xfId="3500"/>
    <cellStyle name="Dziesiętny 22 2" xfId="3501"/>
    <cellStyle name="Dziesiętny 22 2 2" xfId="3502"/>
    <cellStyle name="Dziesiętny 22 3" xfId="3503"/>
    <cellStyle name="Dziesiętny 23" xfId="3504"/>
    <cellStyle name="Dziesiętny 23 2" xfId="3505"/>
    <cellStyle name="Dziesiętny 23 2 2" xfId="3506"/>
    <cellStyle name="Dziesiętny 23 2 3" xfId="3507"/>
    <cellStyle name="Dziesiętny 23 3" xfId="3508"/>
    <cellStyle name="Dziesiętny 23 3 2" xfId="3509"/>
    <cellStyle name="Dziesiętny 23 4" xfId="3510"/>
    <cellStyle name="Dziesiętny 24" xfId="3511"/>
    <cellStyle name="Dziesiętny 24 2" xfId="3512"/>
    <cellStyle name="Dziesiętny 24 2 2" xfId="3513"/>
    <cellStyle name="Dziesiętny 24 3" xfId="3514"/>
    <cellStyle name="Dziesiętny 25" xfId="3515"/>
    <cellStyle name="Dziesiętny 25 2" xfId="3516"/>
    <cellStyle name="Dziesiętny 25 3" xfId="3517"/>
    <cellStyle name="Dziesiętny 26" xfId="3518"/>
    <cellStyle name="Dziesiętny 26 2" xfId="3519"/>
    <cellStyle name="Dziesiętny 26 3" xfId="3520"/>
    <cellStyle name="Dziesiętny 27" xfId="3521"/>
    <cellStyle name="Dziesiętny 27 2" xfId="3522"/>
    <cellStyle name="Dziesiętny 27 3" xfId="3523"/>
    <cellStyle name="Dziesiętny 28" xfId="3524"/>
    <cellStyle name="Dziesiętny 28 2" xfId="3525"/>
    <cellStyle name="Dziesiętny 28 3" xfId="3526"/>
    <cellStyle name="Dziesiętny 29" xfId="3527"/>
    <cellStyle name="Dziesiętny 29 2" xfId="3528"/>
    <cellStyle name="Dziesiętny 29 3" xfId="3529"/>
    <cellStyle name="Dziesiętny 3" xfId="3530"/>
    <cellStyle name="Dziesiętny 3 10" xfId="3531"/>
    <cellStyle name="Dziesiętny 3 11" xfId="3532"/>
    <cellStyle name="Dziesiętny 3 2" xfId="3533"/>
    <cellStyle name="Dziesiętny 3 3" xfId="3534"/>
    <cellStyle name="Dziesiętny 3 4" xfId="3535"/>
    <cellStyle name="Dziesiętny 3 5" xfId="3536"/>
    <cellStyle name="Dziesiętny 3 6" xfId="3537"/>
    <cellStyle name="Dziesiętny 3 7" xfId="3538"/>
    <cellStyle name="Dziesiętny 3 8" xfId="3539"/>
    <cellStyle name="Dziesiętny 3 9" xfId="3540"/>
    <cellStyle name="Dziesiętny 3_2007" xfId="3541"/>
    <cellStyle name="Dziesiętny 30" xfId="3542"/>
    <cellStyle name="Dziesiętny 30 2" xfId="3543"/>
    <cellStyle name="Dziesiętny 30 3" xfId="3544"/>
    <cellStyle name="Dziesiętny 31" xfId="3545"/>
    <cellStyle name="Dziesiętny 31 2" xfId="3546"/>
    <cellStyle name="Dziesiętny 31 3" xfId="3547"/>
    <cellStyle name="Dziesiętny 32" xfId="3548"/>
    <cellStyle name="Dziesiętny 32 2" xfId="3549"/>
    <cellStyle name="Dziesiętny 32 3" xfId="3550"/>
    <cellStyle name="Dziesiętny 33" xfId="3551"/>
    <cellStyle name="Dziesiętny 33 2" xfId="3552"/>
    <cellStyle name="Dziesiętny 33 3" xfId="3553"/>
    <cellStyle name="Dziesiętny 34" xfId="3554"/>
    <cellStyle name="Dziesiętny 34 2" xfId="3555"/>
    <cellStyle name="Dziesiętny 34 3" xfId="3556"/>
    <cellStyle name="Dziesiętny 35" xfId="3557"/>
    <cellStyle name="Dziesiętny 35 2" xfId="3558"/>
    <cellStyle name="Dziesiętny 35 3" xfId="3559"/>
    <cellStyle name="Dziesiętny 36" xfId="3560"/>
    <cellStyle name="Dziesiętny 36 2" xfId="3561"/>
    <cellStyle name="Dziesiętny 36 3" xfId="3562"/>
    <cellStyle name="Dziesiętny 37" xfId="3563"/>
    <cellStyle name="Dziesiętny 37 2" xfId="3564"/>
    <cellStyle name="Dziesiętny 37 3" xfId="3565"/>
    <cellStyle name="Dziesiętny 38" xfId="3566"/>
    <cellStyle name="Dziesiętny 38 2" xfId="3567"/>
    <cellStyle name="Dziesiętny 38 3" xfId="3568"/>
    <cellStyle name="Dziesiętny 39" xfId="3569"/>
    <cellStyle name="Dziesiętny 39 2" xfId="3570"/>
    <cellStyle name="Dziesiętny 39 3" xfId="3571"/>
    <cellStyle name="Dziesiętny 4" xfId="3572"/>
    <cellStyle name="Dziesiętny 4 10" xfId="3573"/>
    <cellStyle name="Dziesiętny 4 11" xfId="3574"/>
    <cellStyle name="Dziesiętny 4 2" xfId="3575"/>
    <cellStyle name="Dziesiętny 4 3" xfId="3576"/>
    <cellStyle name="Dziesiętny 4 4" xfId="3577"/>
    <cellStyle name="Dziesiętny 4 5" xfId="3578"/>
    <cellStyle name="Dziesiętny 4 6" xfId="3579"/>
    <cellStyle name="Dziesiętny 4 7" xfId="3580"/>
    <cellStyle name="Dziesiętny 4 8" xfId="3581"/>
    <cellStyle name="Dziesiętny 4 9" xfId="3582"/>
    <cellStyle name="Dziesiętny 4_2007" xfId="3583"/>
    <cellStyle name="Dziesiętny 40" xfId="3584"/>
    <cellStyle name="Dziesiętny 40 2" xfId="3585"/>
    <cellStyle name="Dziesiętny 40 3" xfId="3586"/>
    <cellStyle name="Dziesiętny 41" xfId="3587"/>
    <cellStyle name="Dziesiętny 41 2" xfId="3588"/>
    <cellStyle name="Dziesiętny 41 3" xfId="3589"/>
    <cellStyle name="Dziesiętny 42" xfId="3590"/>
    <cellStyle name="Dziesiętny 42 2" xfId="3591"/>
    <cellStyle name="Dziesiętny 42 3" xfId="3592"/>
    <cellStyle name="Dziesiętny 43" xfId="3593"/>
    <cellStyle name="Dziesiętny 43 2" xfId="3594"/>
    <cellStyle name="Dziesiętny 44" xfId="3595"/>
    <cellStyle name="Dziesiętny 44 2" xfId="3596"/>
    <cellStyle name="Dziesiętny 44 2 2" xfId="3597"/>
    <cellStyle name="Dziesiętny 44 2 3" xfId="3598"/>
    <cellStyle name="Dziesiętny 44 3" xfId="3599"/>
    <cellStyle name="Dziesiętny 44 3 2" xfId="3600"/>
    <cellStyle name="Dziesiętny 44 4" xfId="3601"/>
    <cellStyle name="Dziesiętny 45" xfId="3602"/>
    <cellStyle name="Dziesiętny 45 2" xfId="3603"/>
    <cellStyle name="Dziesiętny 46" xfId="3604"/>
    <cellStyle name="Dziesiętny 46 2" xfId="3605"/>
    <cellStyle name="Dziesiętny 46 2 2" xfId="3606"/>
    <cellStyle name="Dziesiętny 46 2 2 2" xfId="3607"/>
    <cellStyle name="Dziesiętny 46 2 3" xfId="3608"/>
    <cellStyle name="Dziesiętny 46 3" xfId="3609"/>
    <cellStyle name="Dziesiętny 46 3 2" xfId="3610"/>
    <cellStyle name="Dziesiętny 46 3 3" xfId="3611"/>
    <cellStyle name="Dziesiętny 46 4" xfId="3612"/>
    <cellStyle name="Dziesiętny 46 4 2" xfId="3613"/>
    <cellStyle name="Dziesiętny 46 4 3" xfId="3614"/>
    <cellStyle name="Dziesiętny 46 5" xfId="3615"/>
    <cellStyle name="Dziesiętny 46 6" xfId="3616"/>
    <cellStyle name="Dziesiętny 47" xfId="3617"/>
    <cellStyle name="Dziesiętny 47 2" xfId="3618"/>
    <cellStyle name="Dziesiętny 47 3" xfId="3619"/>
    <cellStyle name="Dziesiętny 48" xfId="3620"/>
    <cellStyle name="Dziesiętny 48 2" xfId="3621"/>
    <cellStyle name="Dziesiętny 48 3" xfId="3622"/>
    <cellStyle name="Dziesiętny 49" xfId="3623"/>
    <cellStyle name="Dziesiętny 49 2" xfId="3624"/>
    <cellStyle name="Dziesiętny 49 3" xfId="3625"/>
    <cellStyle name="Dziesiętny 5" xfId="3626"/>
    <cellStyle name="Dziesiętny 5 10" xfId="3627"/>
    <cellStyle name="Dziesiętny 5 11" xfId="3628"/>
    <cellStyle name="Dziesiętny 5 2" xfId="3629"/>
    <cellStyle name="Dziesiętny 5 3" xfId="3630"/>
    <cellStyle name="Dziesiętny 5 4" xfId="3631"/>
    <cellStyle name="Dziesiętny 5 5" xfId="3632"/>
    <cellStyle name="Dziesiętny 5 6" xfId="3633"/>
    <cellStyle name="Dziesiętny 5 7" xfId="3634"/>
    <cellStyle name="Dziesiętny 5 8" xfId="3635"/>
    <cellStyle name="Dziesiętny 5 9" xfId="3636"/>
    <cellStyle name="Dziesiętny 5_2007" xfId="3637"/>
    <cellStyle name="Dziesiętny 50" xfId="3638"/>
    <cellStyle name="Dziesiętny 50 2" xfId="3639"/>
    <cellStyle name="Dziesiętny 50 3" xfId="3640"/>
    <cellStyle name="Dziesiętny 51" xfId="3641"/>
    <cellStyle name="Dziesiętny 51 2" xfId="3642"/>
    <cellStyle name="Dziesiętny 51 3" xfId="3643"/>
    <cellStyle name="Dziesiętny 52" xfId="3644"/>
    <cellStyle name="Dziesiętny 52 2" xfId="3645"/>
    <cellStyle name="Dziesiętny 52 3" xfId="3646"/>
    <cellStyle name="Dziesiętny 53" xfId="3647"/>
    <cellStyle name="Dziesiętny 53 2" xfId="3648"/>
    <cellStyle name="Dziesiętny 53 3" xfId="3649"/>
    <cellStyle name="Dziesiętny 54" xfId="3650"/>
    <cellStyle name="Dziesiętny 54 2" xfId="3651"/>
    <cellStyle name="Dziesiętny 54 3" xfId="3652"/>
    <cellStyle name="Dziesiętny 55" xfId="3653"/>
    <cellStyle name="Dziesiętny 55 2" xfId="3654"/>
    <cellStyle name="Dziesiętny 55 3" xfId="3655"/>
    <cellStyle name="Dziesiętny 56" xfId="3656"/>
    <cellStyle name="Dziesiętny 56 2" xfId="3657"/>
    <cellStyle name="Dziesiętny 56 3" xfId="3658"/>
    <cellStyle name="Dziesiętny 57" xfId="3659"/>
    <cellStyle name="Dziesiętny 57 2" xfId="3660"/>
    <cellStyle name="Dziesiętny 57 3" xfId="3661"/>
    <cellStyle name="Dziesiętny 58" xfId="3662"/>
    <cellStyle name="Dziesiętny 58 2" xfId="3663"/>
    <cellStyle name="Dziesiętny 59" xfId="3664"/>
    <cellStyle name="Dziesiętny 59 2" xfId="3665"/>
    <cellStyle name="Dziesiętny 59 3" xfId="3666"/>
    <cellStyle name="Dziesiętny 6" xfId="3667"/>
    <cellStyle name="Dziesiętny 6 10" xfId="3668"/>
    <cellStyle name="Dziesiętny 6 11" xfId="3669"/>
    <cellStyle name="Dziesiętny 6 2" xfId="3670"/>
    <cellStyle name="Dziesiętny 6 3" xfId="3671"/>
    <cellStyle name="Dziesiętny 6 4" xfId="3672"/>
    <cellStyle name="Dziesiętny 6 5" xfId="3673"/>
    <cellStyle name="Dziesiętny 6 6" xfId="3674"/>
    <cellStyle name="Dziesiętny 6 7" xfId="3675"/>
    <cellStyle name="Dziesiętny 6 8" xfId="3676"/>
    <cellStyle name="Dziesiętny 6 9" xfId="3677"/>
    <cellStyle name="Dziesiętny 6_2007" xfId="3678"/>
    <cellStyle name="Dziesiętny 60" xfId="3679"/>
    <cellStyle name="Dziesiętny 60 2" xfId="3680"/>
    <cellStyle name="Dziesiętny 60 3" xfId="3681"/>
    <cellStyle name="Dziesiętny 61" xfId="3682"/>
    <cellStyle name="Dziesiętny 61 2" xfId="3683"/>
    <cellStyle name="Dziesiętny 61 3" xfId="3684"/>
    <cellStyle name="Dziesiętny 62" xfId="3685"/>
    <cellStyle name="Dziesiętny 62 2" xfId="3686"/>
    <cellStyle name="Dziesiętny 62 3" xfId="3687"/>
    <cellStyle name="Dziesiętny 63" xfId="3688"/>
    <cellStyle name="Dziesiętny 63 2" xfId="3689"/>
    <cellStyle name="Dziesiętny 63 3" xfId="3690"/>
    <cellStyle name="Dziesiętny 64" xfId="3691"/>
    <cellStyle name="Dziesiętny 64 2" xfId="3692"/>
    <cellStyle name="Dziesiętny 65" xfId="3693"/>
    <cellStyle name="Dziesiętny 65 2" xfId="3694"/>
    <cellStyle name="Dziesiętny 65 2 2" xfId="3695"/>
    <cellStyle name="Dziesiętny 65 2 2 2" xfId="3696"/>
    <cellStyle name="Dziesiętny 65 2 2 2 2" xfId="3697"/>
    <cellStyle name="Dziesiętny 65 2 2 3" xfId="3698"/>
    <cellStyle name="Dziesiętny 65 2 2 3 2" xfId="3699"/>
    <cellStyle name="Dziesiętny 65 2 2 4" xfId="3700"/>
    <cellStyle name="Dziesiętny 65 2 2 4 2" xfId="3701"/>
    <cellStyle name="Dziesiętny 65 2 2 5" xfId="3702"/>
    <cellStyle name="Dziesiętny 65 2 3" xfId="3703"/>
    <cellStyle name="Dziesiętny 65 2 3 2" xfId="3704"/>
    <cellStyle name="Dziesiętny 65 2 4" xfId="3705"/>
    <cellStyle name="Dziesiętny 65 2 4 2" xfId="3706"/>
    <cellStyle name="Dziesiętny 65 2 5" xfId="3707"/>
    <cellStyle name="Dziesiętny 65 2 5 2" xfId="3708"/>
    <cellStyle name="Dziesiętny 65 2 6" xfId="3709"/>
    <cellStyle name="Dziesiętny 65 3" xfId="3710"/>
    <cellStyle name="Dziesiętny 65 3 2" xfId="3711"/>
    <cellStyle name="Dziesiętny 65 3 2 2" xfId="3712"/>
    <cellStyle name="Dziesiętny 65 3 3" xfId="3713"/>
    <cellStyle name="Dziesiętny 65 3 3 2" xfId="3714"/>
    <cellStyle name="Dziesiętny 65 3 4" xfId="3715"/>
    <cellStyle name="Dziesiętny 65 3 4 2" xfId="3716"/>
    <cellStyle name="Dziesiętny 65 3 5" xfId="3717"/>
    <cellStyle name="Dziesiętny 65 4" xfId="3718"/>
    <cellStyle name="Dziesiętny 65 4 2" xfId="3719"/>
    <cellStyle name="Dziesiętny 65 5" xfId="3720"/>
    <cellStyle name="Dziesiętny 65 5 2" xfId="3721"/>
    <cellStyle name="Dziesiętny 65 6" xfId="3722"/>
    <cellStyle name="Dziesiętny 65 6 2" xfId="3723"/>
    <cellStyle name="Dziesiętny 65 7" xfId="3724"/>
    <cellStyle name="Dziesiętny 66" xfId="3725"/>
    <cellStyle name="Dziesiętny 66 2" xfId="3726"/>
    <cellStyle name="Dziesiętny 66 2 2" xfId="3727"/>
    <cellStyle name="Dziesiętny 66 2 2 2" xfId="3728"/>
    <cellStyle name="Dziesiętny 66 2 2 2 2" xfId="3729"/>
    <cellStyle name="Dziesiętny 66 2 2 3" xfId="3730"/>
    <cellStyle name="Dziesiętny 66 2 2 3 2" xfId="3731"/>
    <cellStyle name="Dziesiętny 66 2 2 4" xfId="3732"/>
    <cellStyle name="Dziesiętny 66 2 2 4 2" xfId="3733"/>
    <cellStyle name="Dziesiętny 66 2 2 5" xfId="3734"/>
    <cellStyle name="Dziesiętny 66 2 3" xfId="3735"/>
    <cellStyle name="Dziesiętny 66 2 3 2" xfId="3736"/>
    <cellStyle name="Dziesiętny 66 2 4" xfId="3737"/>
    <cellStyle name="Dziesiętny 66 2 4 2" xfId="3738"/>
    <cellStyle name="Dziesiętny 66 2 5" xfId="3739"/>
    <cellStyle name="Dziesiętny 66 2 5 2" xfId="3740"/>
    <cellStyle name="Dziesiętny 66 2 6" xfId="3741"/>
    <cellStyle name="Dziesiętny 66 3" xfId="3742"/>
    <cellStyle name="Dziesiętny 66 3 2" xfId="3743"/>
    <cellStyle name="Dziesiętny 66 3 2 2" xfId="3744"/>
    <cellStyle name="Dziesiętny 66 3 3" xfId="3745"/>
    <cellStyle name="Dziesiętny 66 3 3 2" xfId="3746"/>
    <cellStyle name="Dziesiętny 66 3 4" xfId="3747"/>
    <cellStyle name="Dziesiętny 66 3 4 2" xfId="3748"/>
    <cellStyle name="Dziesiętny 66 3 5" xfId="3749"/>
    <cellStyle name="Dziesiętny 66 4" xfId="3750"/>
    <cellStyle name="Dziesiętny 66 4 2" xfId="3751"/>
    <cellStyle name="Dziesiętny 66 5" xfId="3752"/>
    <cellStyle name="Dziesiętny 66 5 2" xfId="3753"/>
    <cellStyle name="Dziesiętny 66 6" xfId="3754"/>
    <cellStyle name="Dziesiętny 66 6 2" xfId="3755"/>
    <cellStyle name="Dziesiętny 66 7" xfId="3756"/>
    <cellStyle name="Dziesiętny 67" xfId="3757"/>
    <cellStyle name="Dziesiętny 68" xfId="3758"/>
    <cellStyle name="Dziesiętny 69" xfId="3759"/>
    <cellStyle name="Dziesiętny 7" xfId="3760"/>
    <cellStyle name="Dziesiętny 7 10" xfId="3761"/>
    <cellStyle name="Dziesiętny 7 11" xfId="3762"/>
    <cellStyle name="Dziesiętny 7 2" xfId="3763"/>
    <cellStyle name="Dziesiętny 7 3" xfId="3764"/>
    <cellStyle name="Dziesiętny 7 4" xfId="3765"/>
    <cellStyle name="Dziesiętny 7 5" xfId="3766"/>
    <cellStyle name="Dziesiętny 7 6" xfId="3767"/>
    <cellStyle name="Dziesiętny 7 7" xfId="3768"/>
    <cellStyle name="Dziesiętny 7 8" xfId="3769"/>
    <cellStyle name="Dziesiętny 7 9" xfId="3770"/>
    <cellStyle name="Dziesiętny 7_2007" xfId="3771"/>
    <cellStyle name="Dziesiętny 70" xfId="3772"/>
    <cellStyle name="Dziesiętny 71" xfId="3773"/>
    <cellStyle name="Dziesiętny 72" xfId="3774"/>
    <cellStyle name="Dziesiętny 73" xfId="3775"/>
    <cellStyle name="Dziesiętny 74" xfId="3776"/>
    <cellStyle name="Dziesiętny 75" xfId="3777"/>
    <cellStyle name="Dziesiętny 76" xfId="3778"/>
    <cellStyle name="Dziesiętny 77" xfId="3779"/>
    <cellStyle name="Dziesiętny 8" xfId="3780"/>
    <cellStyle name="Dziesiętny 8 10" xfId="3781"/>
    <cellStyle name="Dziesiętny 8 11" xfId="3782"/>
    <cellStyle name="Dziesiętny 8 2" xfId="3783"/>
    <cellStyle name="Dziesiętny 8 3" xfId="3784"/>
    <cellStyle name="Dziesiętny 8 4" xfId="3785"/>
    <cellStyle name="Dziesiętny 8 5" xfId="3786"/>
    <cellStyle name="Dziesiętny 8 6" xfId="3787"/>
    <cellStyle name="Dziesiętny 8 7" xfId="3788"/>
    <cellStyle name="Dziesiętny 8 8" xfId="3789"/>
    <cellStyle name="Dziesiętny 8 9" xfId="3790"/>
    <cellStyle name="Dziesiętny 8_2007" xfId="3791"/>
    <cellStyle name="Dziesiętny 9" xfId="3792"/>
    <cellStyle name="Dziesiętny 9 10" xfId="3793"/>
    <cellStyle name="Dziesiętny 9 11" xfId="3794"/>
    <cellStyle name="Dziesiętny 9 2" xfId="3795"/>
    <cellStyle name="Dziesiętny 9 3" xfId="3796"/>
    <cellStyle name="Dziesiętny 9 4" xfId="3797"/>
    <cellStyle name="Dziesiętny 9 5" xfId="3798"/>
    <cellStyle name="Dziesiętny 9 6" xfId="3799"/>
    <cellStyle name="Dziesiętny 9 7" xfId="3800"/>
    <cellStyle name="Dziesiętny 9 8" xfId="3801"/>
    <cellStyle name="Dziesiętny 9 9" xfId="3802"/>
    <cellStyle name="Dziesiętny 9_2007" xfId="3803"/>
    <cellStyle name="E&amp;Y House" xfId="3804"/>
    <cellStyle name="E&amp;Y House 2" xfId="3805"/>
    <cellStyle name="E&amp;Y House 3" xfId="3806"/>
    <cellStyle name="Enter Currency (0)" xfId="3807"/>
    <cellStyle name="Enter Currency (2)" xfId="3808"/>
    <cellStyle name="Enter Units (0)" xfId="3809"/>
    <cellStyle name="Enter Units (1)" xfId="3810"/>
    <cellStyle name="Enter Units (2)" xfId="3811"/>
    <cellStyle name="Euro" xfId="3812"/>
    <cellStyle name="Euro 10" xfId="3813"/>
    <cellStyle name="Euro 10 2" xfId="3814"/>
    <cellStyle name="Euro 11" xfId="3815"/>
    <cellStyle name="Euro 2" xfId="3816"/>
    <cellStyle name="Euro 2 2" xfId="3817"/>
    <cellStyle name="Euro 3" xfId="3818"/>
    <cellStyle name="Euro 3 2" xfId="3819"/>
    <cellStyle name="Euro 4" xfId="3820"/>
    <cellStyle name="Euro 4 2" xfId="3821"/>
    <cellStyle name="Euro 5" xfId="3822"/>
    <cellStyle name="Euro 5 2" xfId="3823"/>
    <cellStyle name="Euro 6" xfId="3824"/>
    <cellStyle name="Euro 6 2" xfId="3825"/>
    <cellStyle name="Euro 7" xfId="3826"/>
    <cellStyle name="Euro 7 2" xfId="3827"/>
    <cellStyle name="Euro 8" xfId="3828"/>
    <cellStyle name="Euro 8 2" xfId="3829"/>
    <cellStyle name="Euro 9" xfId="3830"/>
    <cellStyle name="Euro 9 2" xfId="3831"/>
    <cellStyle name="Euro_Arkusz1" xfId="3832"/>
    <cellStyle name="Explanatory Text" xfId="3833"/>
    <cellStyle name="Explanatory Text 2" xfId="3834"/>
    <cellStyle name="Explanatory Text 3" xfId="3835"/>
    <cellStyle name="Explanatory Text 4" xfId="3836"/>
    <cellStyle name="EY0dp" xfId="3837"/>
    <cellStyle name="Good" xfId="3838"/>
    <cellStyle name="Good 2" xfId="3839"/>
    <cellStyle name="HEADER" xfId="3840"/>
    <cellStyle name="HEADER 2" xfId="3841"/>
    <cellStyle name="HEADER 3" xfId="3842"/>
    <cellStyle name="Header1" xfId="3843"/>
    <cellStyle name="Header1 2" xfId="3844"/>
    <cellStyle name="Header1 3" xfId="3845"/>
    <cellStyle name="Header2" xfId="3846"/>
    <cellStyle name="Header2 2" xfId="3847"/>
    <cellStyle name="Header2 2 2" xfId="3848"/>
    <cellStyle name="Header2 2 2 2" xfId="3849"/>
    <cellStyle name="Header2 2 2 3" xfId="3850"/>
    <cellStyle name="Header2 2 3" xfId="3851"/>
    <cellStyle name="Header2 2 4" xfId="3852"/>
    <cellStyle name="Header2 3" xfId="3853"/>
    <cellStyle name="Header2 3 2" xfId="3854"/>
    <cellStyle name="Header2 3 3" xfId="3855"/>
    <cellStyle name="Header2 4" xfId="3856"/>
    <cellStyle name="Header2 4 2" xfId="3857"/>
    <cellStyle name="Header2 4 3" xfId="3858"/>
    <cellStyle name="Header2 5" xfId="3859"/>
    <cellStyle name="Header2 6" xfId="3860"/>
    <cellStyle name="Heading" xfId="3861"/>
    <cellStyle name="Heading 1" xfId="3862"/>
    <cellStyle name="Heading 1 2" xfId="3863"/>
    <cellStyle name="Heading 1 3" xfId="3864"/>
    <cellStyle name="Heading 1 4" xfId="3865"/>
    <cellStyle name="Heading 2" xfId="3866"/>
    <cellStyle name="Heading 2 2" xfId="3867"/>
    <cellStyle name="Heading 2 3" xfId="3868"/>
    <cellStyle name="Heading 2 4" xfId="3869"/>
    <cellStyle name="Heading 3" xfId="3870"/>
    <cellStyle name="Heading 3 2" xfId="3871"/>
    <cellStyle name="Heading 3 3" xfId="3872"/>
    <cellStyle name="Heading 3 4" xfId="3873"/>
    <cellStyle name="Heading 4" xfId="3874"/>
    <cellStyle name="Heading 4 2" xfId="3875"/>
    <cellStyle name="Heading 4 3" xfId="3876"/>
    <cellStyle name="Heading 4 4" xfId="3877"/>
    <cellStyle name="Heading 5" xfId="3878"/>
    <cellStyle name="Heading_2007" xfId="3879"/>
    <cellStyle name="Hiperłącze 2" xfId="3880"/>
    <cellStyle name="Hiperłącze 3" xfId="3881"/>
    <cellStyle name="Input" xfId="3882"/>
    <cellStyle name="Input 2" xfId="3883"/>
    <cellStyle name="Input 2 2" xfId="3884"/>
    <cellStyle name="Input 2 2 2" xfId="3885"/>
    <cellStyle name="Input 2 3" xfId="3886"/>
    <cellStyle name="Input 3" xfId="3887"/>
    <cellStyle name="Input 3 2" xfId="3888"/>
    <cellStyle name="Input 4" xfId="3889"/>
    <cellStyle name="Input 4 2" xfId="3890"/>
    <cellStyle name="Input 5" xfId="3891"/>
    <cellStyle name="italic12" xfId="3892"/>
    <cellStyle name="Komórka połączona 10" xfId="3893"/>
    <cellStyle name="Komórka połączona 10 2" xfId="3894"/>
    <cellStyle name="Komórka połączona 10 3" xfId="3895"/>
    <cellStyle name="Komórka połączona 11" xfId="3896"/>
    <cellStyle name="Komórka połączona 11 2" xfId="3897"/>
    <cellStyle name="Komórka połączona 11 3" xfId="3898"/>
    <cellStyle name="Komórka połączona 12" xfId="3899"/>
    <cellStyle name="Komórka połączona 12 2" xfId="3900"/>
    <cellStyle name="Komórka połączona 12 3" xfId="3901"/>
    <cellStyle name="Komórka połączona 13" xfId="3902"/>
    <cellStyle name="Komórka połączona 14" xfId="3903"/>
    <cellStyle name="Komórka połączona 15" xfId="3904"/>
    <cellStyle name="Komórka połączona 16" xfId="3905"/>
    <cellStyle name="Komórka połączona 17" xfId="3906"/>
    <cellStyle name="Komórka połączona 18" xfId="3907"/>
    <cellStyle name="Komórka połączona 19" xfId="3908"/>
    <cellStyle name="Komórka połączona 2" xfId="3909"/>
    <cellStyle name="Komórka połączona 2 2" xfId="3910"/>
    <cellStyle name="Komórka połączona 2 3" xfId="3911"/>
    <cellStyle name="Komórka połączona 20" xfId="3912"/>
    <cellStyle name="Komórka połączona 3" xfId="3913"/>
    <cellStyle name="Komórka połączona 3 2" xfId="3914"/>
    <cellStyle name="Komórka połączona 3 3" xfId="3915"/>
    <cellStyle name="Komórka połączona 4" xfId="3916"/>
    <cellStyle name="Komórka połączona 4 2" xfId="3917"/>
    <cellStyle name="Komórka połączona 4 3" xfId="3918"/>
    <cellStyle name="Komórka połączona 5" xfId="3919"/>
    <cellStyle name="Komórka połączona 5 2" xfId="3920"/>
    <cellStyle name="Komórka połączona 5 3" xfId="3921"/>
    <cellStyle name="Komórka połączona 6" xfId="3922"/>
    <cellStyle name="Komórka połączona 6 2" xfId="3923"/>
    <cellStyle name="Komórka połączona 6 3" xfId="3924"/>
    <cellStyle name="Komórka połączona 7" xfId="3925"/>
    <cellStyle name="Komórka połączona 7 2" xfId="3926"/>
    <cellStyle name="Komórka połączona 7 3" xfId="3927"/>
    <cellStyle name="Komórka połączona 8" xfId="3928"/>
    <cellStyle name="Komórka połączona 8 2" xfId="3929"/>
    <cellStyle name="Komórka połączona 8 3" xfId="3930"/>
    <cellStyle name="Komórka połączona 9" xfId="3931"/>
    <cellStyle name="Komórka połączona 9 2" xfId="3932"/>
    <cellStyle name="Komórka połączona 9 3" xfId="3933"/>
    <cellStyle name="Komórka zaznaczona 10" xfId="3934"/>
    <cellStyle name="Komórka zaznaczona 10 2" xfId="3935"/>
    <cellStyle name="Komórka zaznaczona 10 3" xfId="3936"/>
    <cellStyle name="Komórka zaznaczona 11" xfId="3937"/>
    <cellStyle name="Komórka zaznaczona 11 2" xfId="3938"/>
    <cellStyle name="Komórka zaznaczona 11 3" xfId="3939"/>
    <cellStyle name="Komórka zaznaczona 12" xfId="3940"/>
    <cellStyle name="Komórka zaznaczona 12 2" xfId="3941"/>
    <cellStyle name="Komórka zaznaczona 12 3" xfId="3942"/>
    <cellStyle name="Komórka zaznaczona 13" xfId="3943"/>
    <cellStyle name="Komórka zaznaczona 13 2" xfId="3944"/>
    <cellStyle name="Komórka zaznaczona 14" xfId="3945"/>
    <cellStyle name="Komórka zaznaczona 15" xfId="3946"/>
    <cellStyle name="Komórka zaznaczona 16" xfId="3947"/>
    <cellStyle name="Komórka zaznaczona 17" xfId="3948"/>
    <cellStyle name="Komórka zaznaczona 18" xfId="3949"/>
    <cellStyle name="Komórka zaznaczona 19" xfId="3950"/>
    <cellStyle name="Komórka zaznaczona 2" xfId="3951"/>
    <cellStyle name="Komórka zaznaczona 2 2" xfId="3952"/>
    <cellStyle name="Komórka zaznaczona 2 3" xfId="3953"/>
    <cellStyle name="Komórka zaznaczona 3" xfId="3954"/>
    <cellStyle name="Komórka zaznaczona 3 2" xfId="3955"/>
    <cellStyle name="Komórka zaznaczona 3 3" xfId="3956"/>
    <cellStyle name="Komórka zaznaczona 4" xfId="3957"/>
    <cellStyle name="Komórka zaznaczona 4 2" xfId="3958"/>
    <cellStyle name="Komórka zaznaczona 4 3" xfId="3959"/>
    <cellStyle name="Komórka zaznaczona 5" xfId="3960"/>
    <cellStyle name="Komórka zaznaczona 5 2" xfId="3961"/>
    <cellStyle name="Komórka zaznaczona 5 3" xfId="3962"/>
    <cellStyle name="Komórka zaznaczona 6" xfId="3963"/>
    <cellStyle name="Komórka zaznaczona 6 2" xfId="3964"/>
    <cellStyle name="Komórka zaznaczona 6 3" xfId="3965"/>
    <cellStyle name="Komórka zaznaczona 7" xfId="3966"/>
    <cellStyle name="Komórka zaznaczona 7 2" xfId="3967"/>
    <cellStyle name="Komórka zaznaczona 7 3" xfId="3968"/>
    <cellStyle name="Komórka zaznaczona 8" xfId="3969"/>
    <cellStyle name="Komórka zaznaczona 8 2" xfId="3970"/>
    <cellStyle name="Komórka zaznaczona 8 3" xfId="3971"/>
    <cellStyle name="Komórka zaznaczona 9" xfId="3972"/>
    <cellStyle name="Komórka zaznaczona 9 2" xfId="3973"/>
    <cellStyle name="Komórka zaznaczona 9 3" xfId="3974"/>
    <cellStyle name="kursywa" xfId="3975"/>
    <cellStyle name="kwota" xfId="3976"/>
    <cellStyle name="kwota 10" xfId="3977"/>
    <cellStyle name="kwota 11" xfId="3978"/>
    <cellStyle name="kwota 2" xfId="3979"/>
    <cellStyle name="kwota 2 2" xfId="3980"/>
    <cellStyle name="kwota 2 2 2" xfId="3981"/>
    <cellStyle name="kwota 2 2 2 2" xfId="3982"/>
    <cellStyle name="kwota 2 2 2 2 2" xfId="3983"/>
    <cellStyle name="kwota 2 2 2 2 2 2" xfId="3984"/>
    <cellStyle name="kwota 2 2 2 2 2 3" xfId="3985"/>
    <cellStyle name="kwota 2 2 2 2 3" xfId="3986"/>
    <cellStyle name="kwota 2 2 2 2 3 2" xfId="3987"/>
    <cellStyle name="kwota 2 2 2 2 3 3" xfId="3988"/>
    <cellStyle name="kwota 2 2 2 2 4" xfId="3989"/>
    <cellStyle name="kwota 2 2 2 2 5" xfId="3990"/>
    <cellStyle name="kwota 2 2 2 3" xfId="3991"/>
    <cellStyle name="kwota 2 2 2 3 2" xfId="3992"/>
    <cellStyle name="kwota 2 2 2 3 3" xfId="3993"/>
    <cellStyle name="kwota 2 2 2 4" xfId="3994"/>
    <cellStyle name="kwota 2 2 2 4 2" xfId="3995"/>
    <cellStyle name="kwota 2 2 2 4 3" xfId="3996"/>
    <cellStyle name="kwota 2 2 2 5" xfId="3997"/>
    <cellStyle name="kwota 2 2 2 6" xfId="3998"/>
    <cellStyle name="kwota 2 2 3" xfId="3999"/>
    <cellStyle name="kwota 2 2 3 2" xfId="4000"/>
    <cellStyle name="kwota 2 2 3 2 2" xfId="4001"/>
    <cellStyle name="kwota 2 2 3 2 3" xfId="4002"/>
    <cellStyle name="kwota 2 2 3 3" xfId="4003"/>
    <cellStyle name="kwota 2 2 3 3 2" xfId="4004"/>
    <cellStyle name="kwota 2 2 3 3 3" xfId="4005"/>
    <cellStyle name="kwota 2 2 3 4" xfId="4006"/>
    <cellStyle name="kwota 2 2 3 5" xfId="4007"/>
    <cellStyle name="kwota 2 2 4" xfId="4008"/>
    <cellStyle name="kwota 2 2 4 2" xfId="4009"/>
    <cellStyle name="kwota 2 2 4 3" xfId="4010"/>
    <cellStyle name="kwota 2 2 5" xfId="4011"/>
    <cellStyle name="kwota 2 2 5 2" xfId="4012"/>
    <cellStyle name="kwota 2 2 5 3" xfId="4013"/>
    <cellStyle name="kwota 2 2 6" xfId="4014"/>
    <cellStyle name="kwota 2 2 7" xfId="4015"/>
    <cellStyle name="kwota 2 3" xfId="4016"/>
    <cellStyle name="kwota 2 3 2" xfId="4017"/>
    <cellStyle name="kwota 2 3 2 2" xfId="4018"/>
    <cellStyle name="kwota 2 3 2 2 2" xfId="4019"/>
    <cellStyle name="kwota 2 3 2 2 3" xfId="4020"/>
    <cellStyle name="kwota 2 3 2 3" xfId="4021"/>
    <cellStyle name="kwota 2 3 2 3 2" xfId="4022"/>
    <cellStyle name="kwota 2 3 2 3 3" xfId="4023"/>
    <cellStyle name="kwota 2 3 2 4" xfId="4024"/>
    <cellStyle name="kwota 2 3 2 5" xfId="4025"/>
    <cellStyle name="kwota 2 3 3" xfId="4026"/>
    <cellStyle name="kwota 2 3 3 2" xfId="4027"/>
    <cellStyle name="kwota 2 3 3 3" xfId="4028"/>
    <cellStyle name="kwota 2 3 4" xfId="4029"/>
    <cellStyle name="kwota 2 3 4 2" xfId="4030"/>
    <cellStyle name="kwota 2 3 4 3" xfId="4031"/>
    <cellStyle name="kwota 2 3 5" xfId="4032"/>
    <cellStyle name="kwota 2 3 6" xfId="4033"/>
    <cellStyle name="kwota 2 4" xfId="4034"/>
    <cellStyle name="kwota 2 4 2" xfId="4035"/>
    <cellStyle name="kwota 2 4 2 2" xfId="4036"/>
    <cellStyle name="kwota 2 4 2 3" xfId="4037"/>
    <cellStyle name="kwota 2 4 3" xfId="4038"/>
    <cellStyle name="kwota 2 4 3 2" xfId="4039"/>
    <cellStyle name="kwota 2 4 3 3" xfId="4040"/>
    <cellStyle name="kwota 2 4 4" xfId="4041"/>
    <cellStyle name="kwota 2 4 5" xfId="4042"/>
    <cellStyle name="kwota 2 5" xfId="4043"/>
    <cellStyle name="kwota 2 5 2" xfId="4044"/>
    <cellStyle name="kwota 2 5 3" xfId="4045"/>
    <cellStyle name="kwota 2 6" xfId="4046"/>
    <cellStyle name="kwota 2 6 2" xfId="4047"/>
    <cellStyle name="kwota 2 6 3" xfId="4048"/>
    <cellStyle name="kwota 2 7" xfId="4049"/>
    <cellStyle name="kwota 2 8" xfId="4050"/>
    <cellStyle name="kwota 3" xfId="4051"/>
    <cellStyle name="kwota 3 2" xfId="4052"/>
    <cellStyle name="kwota 3 2 2" xfId="4053"/>
    <cellStyle name="kwota 3 2 2 2" xfId="4054"/>
    <cellStyle name="kwota 3 2 2 2 2" xfId="4055"/>
    <cellStyle name="kwota 3 2 2 2 2 2" xfId="4056"/>
    <cellStyle name="kwota 3 2 2 2 2 3" xfId="4057"/>
    <cellStyle name="kwota 3 2 2 2 3" xfId="4058"/>
    <cellStyle name="kwota 3 2 2 2 3 2" xfId="4059"/>
    <cellStyle name="kwota 3 2 2 2 3 3" xfId="4060"/>
    <cellStyle name="kwota 3 2 2 2 4" xfId="4061"/>
    <cellStyle name="kwota 3 2 2 2 5" xfId="4062"/>
    <cellStyle name="kwota 3 2 2 3" xfId="4063"/>
    <cellStyle name="kwota 3 2 2 3 2" xfId="4064"/>
    <cellStyle name="kwota 3 2 2 3 3" xfId="4065"/>
    <cellStyle name="kwota 3 2 2 4" xfId="4066"/>
    <cellStyle name="kwota 3 2 2 4 2" xfId="4067"/>
    <cellStyle name="kwota 3 2 2 4 3" xfId="4068"/>
    <cellStyle name="kwota 3 2 2 5" xfId="4069"/>
    <cellStyle name="kwota 3 2 2 6" xfId="4070"/>
    <cellStyle name="kwota 3 2 3" xfId="4071"/>
    <cellStyle name="kwota 3 2 3 2" xfId="4072"/>
    <cellStyle name="kwota 3 2 3 2 2" xfId="4073"/>
    <cellStyle name="kwota 3 2 3 2 3" xfId="4074"/>
    <cellStyle name="kwota 3 2 3 3" xfId="4075"/>
    <cellStyle name="kwota 3 2 3 3 2" xfId="4076"/>
    <cellStyle name="kwota 3 2 3 3 3" xfId="4077"/>
    <cellStyle name="kwota 3 2 3 4" xfId="4078"/>
    <cellStyle name="kwota 3 2 3 5" xfId="4079"/>
    <cellStyle name="kwota 3 2 4" xfId="4080"/>
    <cellStyle name="kwota 3 2 4 2" xfId="4081"/>
    <cellStyle name="kwota 3 2 4 3" xfId="4082"/>
    <cellStyle name="kwota 3 2 5" xfId="4083"/>
    <cellStyle name="kwota 3 2 5 2" xfId="4084"/>
    <cellStyle name="kwota 3 2 5 3" xfId="4085"/>
    <cellStyle name="kwota 3 2 6" xfId="4086"/>
    <cellStyle name="kwota 3 2 7" xfId="4087"/>
    <cellStyle name="kwota 3 3" xfId="4088"/>
    <cellStyle name="kwota 3 3 2" xfId="4089"/>
    <cellStyle name="kwota 3 3 2 2" xfId="4090"/>
    <cellStyle name="kwota 3 3 2 2 2" xfId="4091"/>
    <cellStyle name="kwota 3 3 2 2 3" xfId="4092"/>
    <cellStyle name="kwota 3 3 2 3" xfId="4093"/>
    <cellStyle name="kwota 3 3 2 3 2" xfId="4094"/>
    <cellStyle name="kwota 3 3 2 3 3" xfId="4095"/>
    <cellStyle name="kwota 3 3 2 4" xfId="4096"/>
    <cellStyle name="kwota 3 3 2 5" xfId="4097"/>
    <cellStyle name="kwota 3 3 3" xfId="4098"/>
    <cellStyle name="kwota 3 3 3 2" xfId="4099"/>
    <cellStyle name="kwota 3 3 3 3" xfId="4100"/>
    <cellStyle name="kwota 3 3 4" xfId="4101"/>
    <cellStyle name="kwota 3 3 4 2" xfId="4102"/>
    <cellStyle name="kwota 3 3 4 3" xfId="4103"/>
    <cellStyle name="kwota 3 3 5" xfId="4104"/>
    <cellStyle name="kwota 3 3 6" xfId="4105"/>
    <cellStyle name="kwota 3 4" xfId="4106"/>
    <cellStyle name="kwota 3 4 2" xfId="4107"/>
    <cellStyle name="kwota 3 4 2 2" xfId="4108"/>
    <cellStyle name="kwota 3 4 2 3" xfId="4109"/>
    <cellStyle name="kwota 3 4 3" xfId="4110"/>
    <cellStyle name="kwota 3 4 3 2" xfId="4111"/>
    <cellStyle name="kwota 3 4 3 3" xfId="4112"/>
    <cellStyle name="kwota 3 4 4" xfId="4113"/>
    <cellStyle name="kwota 3 4 5" xfId="4114"/>
    <cellStyle name="kwota 3 5" xfId="4115"/>
    <cellStyle name="kwota 3 5 2" xfId="4116"/>
    <cellStyle name="kwota 3 5 3" xfId="4117"/>
    <cellStyle name="kwota 3 6" xfId="4118"/>
    <cellStyle name="kwota 3 6 2" xfId="4119"/>
    <cellStyle name="kwota 3 6 3" xfId="4120"/>
    <cellStyle name="kwota 3 7" xfId="4121"/>
    <cellStyle name="kwota 3 8" xfId="4122"/>
    <cellStyle name="kwota 4" xfId="4123"/>
    <cellStyle name="kwota 4 2" xfId="4124"/>
    <cellStyle name="kwota 4 2 2" xfId="4125"/>
    <cellStyle name="kwota 4 2 2 2" xfId="4126"/>
    <cellStyle name="kwota 4 2 2 2 2" xfId="4127"/>
    <cellStyle name="kwota 4 2 2 2 3" xfId="4128"/>
    <cellStyle name="kwota 4 2 2 3" xfId="4129"/>
    <cellStyle name="kwota 4 2 2 3 2" xfId="4130"/>
    <cellStyle name="kwota 4 2 2 3 3" xfId="4131"/>
    <cellStyle name="kwota 4 2 2 4" xfId="4132"/>
    <cellStyle name="kwota 4 2 2 5" xfId="4133"/>
    <cellStyle name="kwota 4 2 3" xfId="4134"/>
    <cellStyle name="kwota 4 2 3 2" xfId="4135"/>
    <cellStyle name="kwota 4 2 3 3" xfId="4136"/>
    <cellStyle name="kwota 4 2 4" xfId="4137"/>
    <cellStyle name="kwota 4 2 4 2" xfId="4138"/>
    <cellStyle name="kwota 4 2 4 3" xfId="4139"/>
    <cellStyle name="kwota 4 2 5" xfId="4140"/>
    <cellStyle name="kwota 4 2 6" xfId="4141"/>
    <cellStyle name="kwota 4 3" xfId="4142"/>
    <cellStyle name="kwota 4 3 2" xfId="4143"/>
    <cellStyle name="kwota 4 3 2 2" xfId="4144"/>
    <cellStyle name="kwota 4 3 2 3" xfId="4145"/>
    <cellStyle name="kwota 4 3 3" xfId="4146"/>
    <cellStyle name="kwota 4 3 3 2" xfId="4147"/>
    <cellStyle name="kwota 4 3 3 3" xfId="4148"/>
    <cellStyle name="kwota 4 3 4" xfId="4149"/>
    <cellStyle name="kwota 4 3 5" xfId="4150"/>
    <cellStyle name="kwota 4 4" xfId="4151"/>
    <cellStyle name="kwota 4 4 2" xfId="4152"/>
    <cellStyle name="kwota 4 4 3" xfId="4153"/>
    <cellStyle name="kwota 4 5" xfId="4154"/>
    <cellStyle name="kwota 4 5 2" xfId="4155"/>
    <cellStyle name="kwota 4 5 3" xfId="4156"/>
    <cellStyle name="kwota 4 6" xfId="4157"/>
    <cellStyle name="kwota 4 7" xfId="4158"/>
    <cellStyle name="kwota 5" xfId="4159"/>
    <cellStyle name="kwota 5 2" xfId="4160"/>
    <cellStyle name="kwota 5 2 2" xfId="4161"/>
    <cellStyle name="kwota 5 2 2 2" xfId="4162"/>
    <cellStyle name="kwota 5 2 2 3" xfId="4163"/>
    <cellStyle name="kwota 5 2 3" xfId="4164"/>
    <cellStyle name="kwota 5 2 3 2" xfId="4165"/>
    <cellStyle name="kwota 5 2 3 3" xfId="4166"/>
    <cellStyle name="kwota 5 2 4" xfId="4167"/>
    <cellStyle name="kwota 5 2 5" xfId="4168"/>
    <cellStyle name="kwota 5 3" xfId="4169"/>
    <cellStyle name="kwota 5 3 2" xfId="4170"/>
    <cellStyle name="kwota 5 3 3" xfId="4171"/>
    <cellStyle name="kwota 5 4" xfId="4172"/>
    <cellStyle name="kwota 5 4 2" xfId="4173"/>
    <cellStyle name="kwota 5 4 3" xfId="4174"/>
    <cellStyle name="kwota 5 5" xfId="4175"/>
    <cellStyle name="kwota 5 6" xfId="4176"/>
    <cellStyle name="kwota 6" xfId="4177"/>
    <cellStyle name="kwota 6 2" xfId="4178"/>
    <cellStyle name="kwota 6 2 2" xfId="4179"/>
    <cellStyle name="kwota 6 2 3" xfId="4180"/>
    <cellStyle name="kwota 6 3" xfId="4181"/>
    <cellStyle name="kwota 6 3 2" xfId="4182"/>
    <cellStyle name="kwota 6 3 3" xfId="4183"/>
    <cellStyle name="kwota 6 4" xfId="4184"/>
    <cellStyle name="kwota 6 5" xfId="4185"/>
    <cellStyle name="kwota 7" xfId="4186"/>
    <cellStyle name="kwota 7 2" xfId="4187"/>
    <cellStyle name="kwota 7 2 2" xfId="4188"/>
    <cellStyle name="kwota 7 2 3" xfId="4189"/>
    <cellStyle name="kwota 7 3" xfId="4190"/>
    <cellStyle name="kwota 7 3 2" xfId="4191"/>
    <cellStyle name="kwota 7 3 3" xfId="4192"/>
    <cellStyle name="kwota 7 4" xfId="4193"/>
    <cellStyle name="kwota 7 5" xfId="4194"/>
    <cellStyle name="kwota 8" xfId="4195"/>
    <cellStyle name="kwota 8 2" xfId="4196"/>
    <cellStyle name="kwota 8 3" xfId="4197"/>
    <cellStyle name="kwota 9" xfId="4198"/>
    <cellStyle name="kwota 9 2" xfId="4199"/>
    <cellStyle name="kwota 9 3" xfId="4200"/>
    <cellStyle name="kwota_Amort" xfId="4201"/>
    <cellStyle name="kwotabiała" xfId="4202"/>
    <cellStyle name="kwotabiała 2" xfId="4203"/>
    <cellStyle name="kwotabiała 2 2" xfId="4204"/>
    <cellStyle name="kwotabiała 2 3" xfId="4205"/>
    <cellStyle name="kwotabiała 3" xfId="4206"/>
    <cellStyle name="kwotabiała 3 2" xfId="4207"/>
    <cellStyle name="kwotabiała 3 3" xfId="4208"/>
    <cellStyle name="kwotabiała 4" xfId="4209"/>
    <cellStyle name="kwotabiała 5" xfId="4210"/>
    <cellStyle name="kwotabold" xfId="4211"/>
    <cellStyle name="kwotabold 2" xfId="4212"/>
    <cellStyle name="kwotabold 2 2" xfId="4213"/>
    <cellStyle name="kwotabold 2 2 2" xfId="4214"/>
    <cellStyle name="kwotabold 2 2 3" xfId="4215"/>
    <cellStyle name="kwotabold 2 3" xfId="4216"/>
    <cellStyle name="kwotabold 2 3 2" xfId="4217"/>
    <cellStyle name="kwotabold 2 3 3" xfId="4218"/>
    <cellStyle name="kwotabold 2 4" xfId="4219"/>
    <cellStyle name="kwotabold 2 5" xfId="4220"/>
    <cellStyle name="kwotabold 3" xfId="4221"/>
    <cellStyle name="kwotabold 3 2" xfId="4222"/>
    <cellStyle name="kwotabold 3 2 2" xfId="4223"/>
    <cellStyle name="kwotabold 3 2 3" xfId="4224"/>
    <cellStyle name="kwotabold 3 3" xfId="4225"/>
    <cellStyle name="kwotabold 3 3 2" xfId="4226"/>
    <cellStyle name="kwotabold 3 3 3" xfId="4227"/>
    <cellStyle name="kwotabold 3 4" xfId="4228"/>
    <cellStyle name="kwotabold 3 5" xfId="4229"/>
    <cellStyle name="kwotabold 4" xfId="4230"/>
    <cellStyle name="kwotabold 4 2" xfId="4231"/>
    <cellStyle name="kwotabold 4 3" xfId="4232"/>
    <cellStyle name="kwotabold 5" xfId="4233"/>
    <cellStyle name="kwotabold 5 2" xfId="4234"/>
    <cellStyle name="kwotabold 5 3" xfId="4235"/>
    <cellStyle name="kwotabold 6" xfId="4236"/>
    <cellStyle name="kwotabold 7" xfId="4237"/>
    <cellStyle name="kwotabold_BilansAktywa1" xfId="4238"/>
    <cellStyle name="kwotaboldziel" xfId="4239"/>
    <cellStyle name="kwotaboldziel 2" xfId="4240"/>
    <cellStyle name="kwotaboldziel 2 2" xfId="4241"/>
    <cellStyle name="kwotaboldziel 2 3" xfId="4242"/>
    <cellStyle name="kwotaboldziel 3" xfId="4243"/>
    <cellStyle name="kwotaboldziel 3 2" xfId="4244"/>
    <cellStyle name="kwotaboldziel 3 3" xfId="4245"/>
    <cellStyle name="kwotaboldziel 4" xfId="4246"/>
    <cellStyle name="kwotaboldziel 5" xfId="4247"/>
    <cellStyle name="kwotawynik" xfId="4248"/>
    <cellStyle name="kwotawynik 2" xfId="4249"/>
    <cellStyle name="kwotawynik 2 2" xfId="4250"/>
    <cellStyle name="kwotawynik 2 3" xfId="4251"/>
    <cellStyle name="kwotawynik 3" xfId="4252"/>
    <cellStyle name="kwotawynik 3 2" xfId="4253"/>
    <cellStyle name="kwotawynik 3 3" xfId="4254"/>
    <cellStyle name="kwotawynik 4" xfId="4255"/>
    <cellStyle name="kwotawynik 5" xfId="4256"/>
    <cellStyle name="Link Currency (0)" xfId="4257"/>
    <cellStyle name="Link Currency (2)" xfId="4258"/>
    <cellStyle name="Link Units (0)" xfId="4259"/>
    <cellStyle name="Link Units (1)" xfId="4260"/>
    <cellStyle name="Link Units (2)" xfId="4261"/>
    <cellStyle name="Linked Cell" xfId="4262"/>
    <cellStyle name="Linked Cell 2" xfId="4263"/>
    <cellStyle name="měny_laroux" xfId="4264"/>
    <cellStyle name="Miglia - Style1" xfId="4265"/>
    <cellStyle name="Migliaia (0)" xfId="4266"/>
    <cellStyle name="Migliaia (0) 10" xfId="4267"/>
    <cellStyle name="Migliaia (0) 10 2" xfId="4268"/>
    <cellStyle name="Migliaia (0) 11" xfId="4269"/>
    <cellStyle name="Migliaia (0) 11 2" xfId="4270"/>
    <cellStyle name="Migliaia (0) 2" xfId="4271"/>
    <cellStyle name="Migliaia (0) 2 2" xfId="4272"/>
    <cellStyle name="Migliaia (0) 2 2 2" xfId="4273"/>
    <cellStyle name="Migliaia (0) 2 2 2 2" xfId="4274"/>
    <cellStyle name="Migliaia (0) 2 2 2 2 2" xfId="4275"/>
    <cellStyle name="Migliaia (0) 2 2 2 3" xfId="4276"/>
    <cellStyle name="Migliaia (0) 2 2 3" xfId="4277"/>
    <cellStyle name="Migliaia (0) 2 2 3 2" xfId="4278"/>
    <cellStyle name="Migliaia (0) 2 2 4" xfId="4279"/>
    <cellStyle name="Migliaia (0) 2 3" xfId="4280"/>
    <cellStyle name="Migliaia (0) 2 3 2" xfId="4281"/>
    <cellStyle name="Migliaia (0) 2 3 2 2" xfId="4282"/>
    <cellStyle name="Migliaia (0) 2 3 3" xfId="4283"/>
    <cellStyle name="Migliaia (0) 2 4" xfId="4284"/>
    <cellStyle name="Migliaia (0) 2 4 2" xfId="4285"/>
    <cellStyle name="Migliaia (0) 2 4 2 2" xfId="4286"/>
    <cellStyle name="Migliaia (0) 2 4 3" xfId="4287"/>
    <cellStyle name="Migliaia (0) 2 5" xfId="4288"/>
    <cellStyle name="Migliaia (0) 2 5 2" xfId="4289"/>
    <cellStyle name="Migliaia (0) 2 6" xfId="4290"/>
    <cellStyle name="Migliaia (0) 3" xfId="4291"/>
    <cellStyle name="Migliaia (0) 3 2" xfId="4292"/>
    <cellStyle name="Migliaia (0) 3 2 2" xfId="4293"/>
    <cellStyle name="Migliaia (0) 3 2 2 2" xfId="4294"/>
    <cellStyle name="Migliaia (0) 3 2 2 2 2" xfId="4295"/>
    <cellStyle name="Migliaia (0) 3 2 2 3" xfId="4296"/>
    <cellStyle name="Migliaia (0) 3 2 3" xfId="4297"/>
    <cellStyle name="Migliaia (0) 3 2 3 2" xfId="4298"/>
    <cellStyle name="Migliaia (0) 3 2 4" xfId="4299"/>
    <cellStyle name="Migliaia (0) 3 3" xfId="4300"/>
    <cellStyle name="Migliaia (0) 3 3 2" xfId="4301"/>
    <cellStyle name="Migliaia (0) 3 3 2 2" xfId="4302"/>
    <cellStyle name="Migliaia (0) 3 3 3" xfId="4303"/>
    <cellStyle name="Migliaia (0) 3 4" xfId="4304"/>
    <cellStyle name="Migliaia (0) 3 4 2" xfId="4305"/>
    <cellStyle name="Migliaia (0) 3 4 2 2" xfId="4306"/>
    <cellStyle name="Migliaia (0) 3 4 3" xfId="4307"/>
    <cellStyle name="Migliaia (0) 3 5" xfId="4308"/>
    <cellStyle name="Migliaia (0) 3 5 2" xfId="4309"/>
    <cellStyle name="Migliaia (0) 3 6" xfId="4310"/>
    <cellStyle name="Migliaia (0) 4" xfId="4311"/>
    <cellStyle name="Migliaia (0) 4 2" xfId="4312"/>
    <cellStyle name="Migliaia (0) 4 2 2" xfId="4313"/>
    <cellStyle name="Migliaia (0) 4 2 2 2" xfId="4314"/>
    <cellStyle name="Migliaia (0) 4 2 2 2 2" xfId="4315"/>
    <cellStyle name="Migliaia (0) 4 2 2 3" xfId="4316"/>
    <cellStyle name="Migliaia (0) 4 2 3" xfId="4317"/>
    <cellStyle name="Migliaia (0) 4 2 3 2" xfId="4318"/>
    <cellStyle name="Migliaia (0) 4 2 4" xfId="4319"/>
    <cellStyle name="Migliaia (0) 4 3" xfId="4320"/>
    <cellStyle name="Migliaia (0) 4 3 2" xfId="4321"/>
    <cellStyle name="Migliaia (0) 4 3 2 2" xfId="4322"/>
    <cellStyle name="Migliaia (0) 4 3 3" xfId="4323"/>
    <cellStyle name="Migliaia (0) 4 4" xfId="4324"/>
    <cellStyle name="Migliaia (0) 4 4 2" xfId="4325"/>
    <cellStyle name="Migliaia (0) 4 4 2 2" xfId="4326"/>
    <cellStyle name="Migliaia (0) 4 4 3" xfId="4327"/>
    <cellStyle name="Migliaia (0) 4 5" xfId="4328"/>
    <cellStyle name="Migliaia (0) 4 5 2" xfId="4329"/>
    <cellStyle name="Migliaia (0) 4 6" xfId="4330"/>
    <cellStyle name="Migliaia (0) 5" xfId="4331"/>
    <cellStyle name="Migliaia (0) 5 2" xfId="4332"/>
    <cellStyle name="Migliaia (0) 5 2 2" xfId="4333"/>
    <cellStyle name="Migliaia (0) 5 2 2 2" xfId="4334"/>
    <cellStyle name="Migliaia (0) 5 2 2 2 2" xfId="4335"/>
    <cellStyle name="Migliaia (0) 5 2 2 3" xfId="4336"/>
    <cellStyle name="Migliaia (0) 5 2 3" xfId="4337"/>
    <cellStyle name="Migliaia (0) 5 2 3 2" xfId="4338"/>
    <cellStyle name="Migliaia (0) 5 2 4" xfId="4339"/>
    <cellStyle name="Migliaia (0) 5 3" xfId="4340"/>
    <cellStyle name="Migliaia (0) 5 3 2" xfId="4341"/>
    <cellStyle name="Migliaia (0) 5 3 2 2" xfId="4342"/>
    <cellStyle name="Migliaia (0) 5 3 3" xfId="4343"/>
    <cellStyle name="Migliaia (0) 5 4" xfId="4344"/>
    <cellStyle name="Migliaia (0) 5 4 2" xfId="4345"/>
    <cellStyle name="Migliaia (0) 5 4 2 2" xfId="4346"/>
    <cellStyle name="Migliaia (0) 5 4 3" xfId="4347"/>
    <cellStyle name="Migliaia (0) 5 5" xfId="4348"/>
    <cellStyle name="Migliaia (0) 5 5 2" xfId="4349"/>
    <cellStyle name="Migliaia (0) 5 6" xfId="4350"/>
    <cellStyle name="Migliaia (0) 6" xfId="4351"/>
    <cellStyle name="Migliaia (0) 6 2" xfId="4352"/>
    <cellStyle name="Migliaia (0) 6 2 2" xfId="4353"/>
    <cellStyle name="Migliaia (0) 6 2 2 2" xfId="4354"/>
    <cellStyle name="Migliaia (0) 6 2 2 2 2" xfId="4355"/>
    <cellStyle name="Migliaia (0) 6 2 2 3" xfId="4356"/>
    <cellStyle name="Migliaia (0) 6 2 3" xfId="4357"/>
    <cellStyle name="Migliaia (0) 6 2 3 2" xfId="4358"/>
    <cellStyle name="Migliaia (0) 6 2 4" xfId="4359"/>
    <cellStyle name="Migliaia (0) 6 3" xfId="4360"/>
    <cellStyle name="Migliaia (0) 6 3 2" xfId="4361"/>
    <cellStyle name="Migliaia (0) 6 3 2 2" xfId="4362"/>
    <cellStyle name="Migliaia (0) 6 3 3" xfId="4363"/>
    <cellStyle name="Migliaia (0) 6 4" xfId="4364"/>
    <cellStyle name="Migliaia (0) 6 4 2" xfId="4365"/>
    <cellStyle name="Migliaia (0) 6 4 2 2" xfId="4366"/>
    <cellStyle name="Migliaia (0) 6 4 3" xfId="4367"/>
    <cellStyle name="Migliaia (0) 6 5" xfId="4368"/>
    <cellStyle name="Migliaia (0) 6 5 2" xfId="4369"/>
    <cellStyle name="Migliaia (0) 6 6" xfId="4370"/>
    <cellStyle name="Migliaia (0) 7" xfId="4371"/>
    <cellStyle name="Migliaia (0) 7 2" xfId="4372"/>
    <cellStyle name="Migliaia (0) 7 2 2" xfId="4373"/>
    <cellStyle name="Migliaia (0) 7 2 2 2" xfId="4374"/>
    <cellStyle name="Migliaia (0) 7 2 3" xfId="4375"/>
    <cellStyle name="Migliaia (0) 7 3" xfId="4376"/>
    <cellStyle name="Migliaia (0) 7 3 2" xfId="4377"/>
    <cellStyle name="Migliaia (0) 7 4" xfId="4378"/>
    <cellStyle name="Migliaia (0) 8" xfId="4379"/>
    <cellStyle name="Migliaia (0) 8 2" xfId="4380"/>
    <cellStyle name="Migliaia (0) 8 2 2" xfId="4381"/>
    <cellStyle name="Migliaia (0) 8 2 2 2" xfId="4382"/>
    <cellStyle name="Migliaia (0) 8 2 3" xfId="4383"/>
    <cellStyle name="Migliaia (0) 8 3" xfId="4384"/>
    <cellStyle name="Migliaia (0) 8 3 2" xfId="4385"/>
    <cellStyle name="Migliaia (0) 8 4" xfId="4386"/>
    <cellStyle name="Migliaia (0) 9" xfId="4387"/>
    <cellStyle name="Migliaia (0) 9 2" xfId="4388"/>
    <cellStyle name="Migliaia (0) 9 2 2" xfId="4389"/>
    <cellStyle name="Migliaia (0) 9 3" xfId="4390"/>
    <cellStyle name="Migliaia (0) 9 4" xfId="4391"/>
    <cellStyle name="Model" xfId="4392"/>
    <cellStyle name="Model 2" xfId="4393"/>
    <cellStyle name="Model 2 2" xfId="4394"/>
    <cellStyle name="Model 2 3" xfId="4395"/>
    <cellStyle name="Model 3" xfId="4396"/>
    <cellStyle name="Model 4" xfId="4397"/>
    <cellStyle name="Model 5" xfId="4398"/>
    <cellStyle name="Model 6" xfId="4399"/>
    <cellStyle name="Model 7" xfId="4400"/>
    <cellStyle name="Model 7 2" xfId="4401"/>
    <cellStyle name="nag10" xfId="4402"/>
    <cellStyle name="nag10 2" xfId="4403"/>
    <cellStyle name="nag10 2 2" xfId="4404"/>
    <cellStyle name="nag10 3" xfId="4405"/>
    <cellStyle name="nag10 4" xfId="4406"/>
    <cellStyle name="nag10_BilansAktywa1" xfId="4407"/>
    <cellStyle name="Nagłówek 1 10" xfId="4408"/>
    <cellStyle name="Nagłówek 1 10 2" xfId="4409"/>
    <cellStyle name="Nagłówek 1 10 3" xfId="4410"/>
    <cellStyle name="Nagłówek 1 11" xfId="4411"/>
    <cellStyle name="Nagłówek 1 11 2" xfId="4412"/>
    <cellStyle name="Nagłówek 1 11 3" xfId="4413"/>
    <cellStyle name="Nagłówek 1 12" xfId="4414"/>
    <cellStyle name="Nagłówek 1 12 2" xfId="4415"/>
    <cellStyle name="Nagłówek 1 12 2 2" xfId="4416"/>
    <cellStyle name="Nagłówek 1 12 2 3" xfId="4417"/>
    <cellStyle name="Nagłówek 1 12 3" xfId="4418"/>
    <cellStyle name="Nagłówek 1 12 4" xfId="4419"/>
    <cellStyle name="Nagłówek 1 12 5" xfId="4420"/>
    <cellStyle name="Nagłówek 1 13" xfId="4421"/>
    <cellStyle name="Nagłówek 1 13 2" xfId="4422"/>
    <cellStyle name="Nagłówek 1 13 3" xfId="4423"/>
    <cellStyle name="Nagłówek 1 14" xfId="4424"/>
    <cellStyle name="Nagłówek 1 15" xfId="4425"/>
    <cellStyle name="Nagłówek 1 16" xfId="4426"/>
    <cellStyle name="Nagłówek 1 17" xfId="4427"/>
    <cellStyle name="Nagłówek 1 18" xfId="4428"/>
    <cellStyle name="Nagłówek 1 19" xfId="4429"/>
    <cellStyle name="Nagłówek 1 2" xfId="4430"/>
    <cellStyle name="Nagłówek 1 2 2" xfId="4431"/>
    <cellStyle name="Nagłówek 1 2 3" xfId="4432"/>
    <cellStyle name="Nagłówek 1 3" xfId="4433"/>
    <cellStyle name="Nagłówek 1 3 2" xfId="4434"/>
    <cellStyle name="Nagłówek 1 3 3" xfId="4435"/>
    <cellStyle name="Nagłówek 1 4" xfId="4436"/>
    <cellStyle name="Nagłówek 1 4 2" xfId="4437"/>
    <cellStyle name="Nagłówek 1 4 3" xfId="4438"/>
    <cellStyle name="Nagłówek 1 5" xfId="4439"/>
    <cellStyle name="Nagłówek 1 5 2" xfId="4440"/>
    <cellStyle name="Nagłówek 1 5 3" xfId="4441"/>
    <cellStyle name="Nagłówek 1 6" xfId="4442"/>
    <cellStyle name="Nagłówek 1 6 2" xfId="4443"/>
    <cellStyle name="Nagłówek 1 6 3" xfId="4444"/>
    <cellStyle name="Nagłówek 1 7" xfId="4445"/>
    <cellStyle name="Nagłówek 1 7 2" xfId="4446"/>
    <cellStyle name="Nagłówek 1 7 3" xfId="4447"/>
    <cellStyle name="Nagłówek 1 8" xfId="4448"/>
    <cellStyle name="Nagłówek 1 8 2" xfId="4449"/>
    <cellStyle name="Nagłówek 1 8 3" xfId="4450"/>
    <cellStyle name="Nagłówek 1 9" xfId="4451"/>
    <cellStyle name="Nagłówek 1 9 2" xfId="4452"/>
    <cellStyle name="Nagłówek 1 9 3" xfId="4453"/>
    <cellStyle name="Nagłówek 2 10" xfId="4454"/>
    <cellStyle name="Nagłówek 2 10 2" xfId="4455"/>
    <cellStyle name="Nagłówek 2 10 3" xfId="4456"/>
    <cellStyle name="Nagłówek 2 11" xfId="4457"/>
    <cellStyle name="Nagłówek 2 11 2" xfId="4458"/>
    <cellStyle name="Nagłówek 2 11 3" xfId="4459"/>
    <cellStyle name="Nagłówek 2 12" xfId="4460"/>
    <cellStyle name="Nagłówek 2 12 2" xfId="4461"/>
    <cellStyle name="Nagłówek 2 12 2 2" xfId="4462"/>
    <cellStyle name="Nagłówek 2 12 2 3" xfId="4463"/>
    <cellStyle name="Nagłówek 2 12 3" xfId="4464"/>
    <cellStyle name="Nagłówek 2 12 4" xfId="4465"/>
    <cellStyle name="Nagłówek 2 12 5" xfId="4466"/>
    <cellStyle name="Nagłówek 2 13" xfId="4467"/>
    <cellStyle name="Nagłówek 2 13 2" xfId="4468"/>
    <cellStyle name="Nagłówek 2 13 3" xfId="4469"/>
    <cellStyle name="Nagłówek 2 14" xfId="4470"/>
    <cellStyle name="Nagłówek 2 15" xfId="4471"/>
    <cellStyle name="Nagłówek 2 16" xfId="4472"/>
    <cellStyle name="Nagłówek 2 17" xfId="4473"/>
    <cellStyle name="Nagłówek 2 18" xfId="4474"/>
    <cellStyle name="Nagłówek 2 19" xfId="4475"/>
    <cellStyle name="Nagłówek 2 2" xfId="4476"/>
    <cellStyle name="Nagłówek 2 2 2" xfId="4477"/>
    <cellStyle name="Nagłówek 2 2 3" xfId="4478"/>
    <cellStyle name="Nagłówek 2 3" xfId="4479"/>
    <cellStyle name="Nagłówek 2 3 2" xfId="4480"/>
    <cellStyle name="Nagłówek 2 3 3" xfId="4481"/>
    <cellStyle name="Nagłówek 2 4" xfId="4482"/>
    <cellStyle name="Nagłówek 2 4 2" xfId="4483"/>
    <cellStyle name="Nagłówek 2 4 3" xfId="4484"/>
    <cellStyle name="Nagłówek 2 5" xfId="4485"/>
    <cellStyle name="Nagłówek 2 5 2" xfId="4486"/>
    <cellStyle name="Nagłówek 2 5 3" xfId="4487"/>
    <cellStyle name="Nagłówek 2 6" xfId="4488"/>
    <cellStyle name="Nagłówek 2 6 2" xfId="4489"/>
    <cellStyle name="Nagłówek 2 6 3" xfId="4490"/>
    <cellStyle name="Nagłówek 2 7" xfId="4491"/>
    <cellStyle name="Nagłówek 2 7 2" xfId="4492"/>
    <cellStyle name="Nagłówek 2 7 3" xfId="4493"/>
    <cellStyle name="Nagłówek 2 8" xfId="4494"/>
    <cellStyle name="Nagłówek 2 8 2" xfId="4495"/>
    <cellStyle name="Nagłówek 2 8 3" xfId="4496"/>
    <cellStyle name="Nagłówek 2 9" xfId="4497"/>
    <cellStyle name="Nagłówek 2 9 2" xfId="4498"/>
    <cellStyle name="Nagłówek 2 9 3" xfId="4499"/>
    <cellStyle name="Nagłówek 3 10" xfId="4500"/>
    <cellStyle name="Nagłówek 3 10 2" xfId="4501"/>
    <cellStyle name="Nagłówek 3 10 3" xfId="4502"/>
    <cellStyle name="Nagłówek 3 11" xfId="4503"/>
    <cellStyle name="Nagłówek 3 11 2" xfId="4504"/>
    <cellStyle name="Nagłówek 3 11 3" xfId="4505"/>
    <cellStyle name="Nagłówek 3 12" xfId="4506"/>
    <cellStyle name="Nagłówek 3 12 2" xfId="4507"/>
    <cellStyle name="Nagłówek 3 12 2 2" xfId="4508"/>
    <cellStyle name="Nagłówek 3 12 2 3" xfId="4509"/>
    <cellStyle name="Nagłówek 3 12 3" xfId="4510"/>
    <cellStyle name="Nagłówek 3 12 4" xfId="4511"/>
    <cellStyle name="Nagłówek 3 12 5" xfId="4512"/>
    <cellStyle name="Nagłówek 3 13" xfId="4513"/>
    <cellStyle name="Nagłówek 3 13 2" xfId="4514"/>
    <cellStyle name="Nagłówek 3 13 3" xfId="4515"/>
    <cellStyle name="Nagłówek 3 14" xfId="4516"/>
    <cellStyle name="Nagłówek 3 15" xfId="4517"/>
    <cellStyle name="Nagłówek 3 16" xfId="4518"/>
    <cellStyle name="Nagłówek 3 17" xfId="4519"/>
    <cellStyle name="Nagłówek 3 18" xfId="4520"/>
    <cellStyle name="Nagłówek 3 19" xfId="4521"/>
    <cellStyle name="Nagłówek 3 2" xfId="4522"/>
    <cellStyle name="Nagłówek 3 2 2" xfId="4523"/>
    <cellStyle name="Nagłówek 3 2 3" xfId="4524"/>
    <cellStyle name="Nagłówek 3 3" xfId="4525"/>
    <cellStyle name="Nagłówek 3 3 2" xfId="4526"/>
    <cellStyle name="Nagłówek 3 3 3" xfId="4527"/>
    <cellStyle name="Nagłówek 3 4" xfId="4528"/>
    <cellStyle name="Nagłówek 3 4 2" xfId="4529"/>
    <cellStyle name="Nagłówek 3 4 3" xfId="4530"/>
    <cellStyle name="Nagłówek 3 5" xfId="4531"/>
    <cellStyle name="Nagłówek 3 5 2" xfId="4532"/>
    <cellStyle name="Nagłówek 3 5 3" xfId="4533"/>
    <cellStyle name="Nagłówek 3 6" xfId="4534"/>
    <cellStyle name="Nagłówek 3 6 2" xfId="4535"/>
    <cellStyle name="Nagłówek 3 6 3" xfId="4536"/>
    <cellStyle name="Nagłówek 3 7" xfId="4537"/>
    <cellStyle name="Nagłówek 3 7 2" xfId="4538"/>
    <cellStyle name="Nagłówek 3 7 3" xfId="4539"/>
    <cellStyle name="Nagłówek 3 8" xfId="4540"/>
    <cellStyle name="Nagłówek 3 8 2" xfId="4541"/>
    <cellStyle name="Nagłówek 3 8 3" xfId="4542"/>
    <cellStyle name="Nagłówek 3 9" xfId="4543"/>
    <cellStyle name="Nagłówek 3 9 2" xfId="4544"/>
    <cellStyle name="Nagłówek 3 9 3" xfId="4545"/>
    <cellStyle name="Nagłówek 4 10" xfId="4546"/>
    <cellStyle name="Nagłówek 4 10 2" xfId="4547"/>
    <cellStyle name="Nagłówek 4 10 3" xfId="4548"/>
    <cellStyle name="Nagłówek 4 11" xfId="4549"/>
    <cellStyle name="Nagłówek 4 11 2" xfId="4550"/>
    <cellStyle name="Nagłówek 4 11 3" xfId="4551"/>
    <cellStyle name="Nagłówek 4 12" xfId="4552"/>
    <cellStyle name="Nagłówek 4 12 2" xfId="4553"/>
    <cellStyle name="Nagłówek 4 12 2 2" xfId="4554"/>
    <cellStyle name="Nagłówek 4 12 2 3" xfId="4555"/>
    <cellStyle name="Nagłówek 4 12 3" xfId="4556"/>
    <cellStyle name="Nagłówek 4 12 4" xfId="4557"/>
    <cellStyle name="Nagłówek 4 12 5" xfId="4558"/>
    <cellStyle name="Nagłówek 4 13" xfId="4559"/>
    <cellStyle name="Nagłówek 4 13 2" xfId="4560"/>
    <cellStyle name="Nagłówek 4 13 3" xfId="4561"/>
    <cellStyle name="Nagłówek 4 14" xfId="4562"/>
    <cellStyle name="Nagłówek 4 15" xfId="4563"/>
    <cellStyle name="Nagłówek 4 16" xfId="4564"/>
    <cellStyle name="Nagłówek 4 17" xfId="4565"/>
    <cellStyle name="Nagłówek 4 18" xfId="4566"/>
    <cellStyle name="Nagłówek 4 19" xfId="4567"/>
    <cellStyle name="Nagłówek 4 2" xfId="4568"/>
    <cellStyle name="Nagłówek 4 2 2" xfId="4569"/>
    <cellStyle name="Nagłówek 4 2 3" xfId="4570"/>
    <cellStyle name="Nagłówek 4 3" xfId="4571"/>
    <cellStyle name="Nagłówek 4 3 2" xfId="4572"/>
    <cellStyle name="Nagłówek 4 3 3" xfId="4573"/>
    <cellStyle name="Nagłówek 4 4" xfId="4574"/>
    <cellStyle name="Nagłówek 4 4 2" xfId="4575"/>
    <cellStyle name="Nagłówek 4 4 3" xfId="4576"/>
    <cellStyle name="Nagłówek 4 5" xfId="4577"/>
    <cellStyle name="Nagłówek 4 5 2" xfId="4578"/>
    <cellStyle name="Nagłówek 4 5 3" xfId="4579"/>
    <cellStyle name="Nagłówek 4 6" xfId="4580"/>
    <cellStyle name="Nagłówek 4 6 2" xfId="4581"/>
    <cellStyle name="Nagłówek 4 6 3" xfId="4582"/>
    <cellStyle name="Nagłówek 4 7" xfId="4583"/>
    <cellStyle name="Nagłówek 4 7 2" xfId="4584"/>
    <cellStyle name="Nagłówek 4 7 3" xfId="4585"/>
    <cellStyle name="Nagłówek 4 8" xfId="4586"/>
    <cellStyle name="Nagłówek 4 8 2" xfId="4587"/>
    <cellStyle name="Nagłówek 4 8 3" xfId="4588"/>
    <cellStyle name="Nagłówek 4 9" xfId="4589"/>
    <cellStyle name="Nagłówek 4 9 2" xfId="4590"/>
    <cellStyle name="Nagłówek 4 9 3" xfId="4591"/>
    <cellStyle name="Neutral" xfId="4592"/>
    <cellStyle name="Neutral 2" xfId="4593"/>
    <cellStyle name="Neutral 3" xfId="4594"/>
    <cellStyle name="Neutral 4" xfId="4595"/>
    <cellStyle name="Neutralne 10" xfId="4596"/>
    <cellStyle name="Neutralne 10 2" xfId="4597"/>
    <cellStyle name="Neutralne 10 3" xfId="4598"/>
    <cellStyle name="Neutralne 11" xfId="4599"/>
    <cellStyle name="Neutralne 11 2" xfId="4600"/>
    <cellStyle name="Neutralne 11 3" xfId="4601"/>
    <cellStyle name="Neutralne 12" xfId="4602"/>
    <cellStyle name="Neutralne 12 2" xfId="4603"/>
    <cellStyle name="Neutralne 12 3" xfId="4604"/>
    <cellStyle name="Neutralne 13" xfId="4605"/>
    <cellStyle name="Neutralne 14" xfId="4606"/>
    <cellStyle name="Neutralne 15" xfId="4607"/>
    <cellStyle name="Neutralne 16" xfId="4608"/>
    <cellStyle name="Neutralne 17" xfId="4609"/>
    <cellStyle name="Neutralne 18" xfId="4610"/>
    <cellStyle name="Neutralne 19" xfId="4611"/>
    <cellStyle name="Neutralne 2" xfId="4612"/>
    <cellStyle name="Neutralne 2 2" xfId="4613"/>
    <cellStyle name="Neutralne 2 3" xfId="4614"/>
    <cellStyle name="Neutralne 3" xfId="4615"/>
    <cellStyle name="Neutralne 3 2" xfId="4616"/>
    <cellStyle name="Neutralne 3 3" xfId="4617"/>
    <cellStyle name="Neutralne 4" xfId="4618"/>
    <cellStyle name="Neutralne 4 2" xfId="4619"/>
    <cellStyle name="Neutralne 4 3" xfId="4620"/>
    <cellStyle name="Neutralne 5" xfId="4621"/>
    <cellStyle name="Neutralne 5 2" xfId="4622"/>
    <cellStyle name="Neutralne 5 3" xfId="4623"/>
    <cellStyle name="Neutralne 6" xfId="4624"/>
    <cellStyle name="Neutralne 6 2" xfId="4625"/>
    <cellStyle name="Neutralne 6 3" xfId="4626"/>
    <cellStyle name="Neutralne 7" xfId="4627"/>
    <cellStyle name="Neutralne 7 2" xfId="4628"/>
    <cellStyle name="Neutralne 7 3" xfId="4629"/>
    <cellStyle name="Neutralne 8" xfId="4630"/>
    <cellStyle name="Neutralne 8 2" xfId="4631"/>
    <cellStyle name="Neutralne 8 3" xfId="4632"/>
    <cellStyle name="Neutralne 9" xfId="4633"/>
    <cellStyle name="Neutralne 9 2" xfId="4634"/>
    <cellStyle name="Neutralne 9 3" xfId="4635"/>
    <cellStyle name="Normal 2" xfId="4636"/>
    <cellStyle name="Normal 2 2" xfId="4637"/>
    <cellStyle name="Normal 2 3" xfId="4638"/>
    <cellStyle name="Normal 2 4" xfId="4639"/>
    <cellStyle name="Normal 3" xfId="4640"/>
    <cellStyle name="Normal 4" xfId="4641"/>
    <cellStyle name="Normal 4 2" xfId="4642"/>
    <cellStyle name="Normal_# 41-Market &amp;Trends" xfId="4643"/>
    <cellStyle name="normální_laroux" xfId="4644"/>
    <cellStyle name="Normalny" xfId="0" builtinId="0"/>
    <cellStyle name="Normalny 10" xfId="4645"/>
    <cellStyle name="Normalny 10 2" xfId="4646"/>
    <cellStyle name="Normalny 10 3" xfId="4647"/>
    <cellStyle name="Normalny 11" xfId="4648"/>
    <cellStyle name="Normalny 11 2" xfId="4649"/>
    <cellStyle name="Normalny 12" xfId="4650"/>
    <cellStyle name="Normalny 12 2" xfId="4651"/>
    <cellStyle name="Normalny 13" xfId="4652"/>
    <cellStyle name="Normalny 13 2" xfId="4653"/>
    <cellStyle name="Normalny 14" xfId="4654"/>
    <cellStyle name="Normalny 14 2" xfId="4655"/>
    <cellStyle name="Normalny 15" xfId="4656"/>
    <cellStyle name="Normalny 15 2" xfId="4657"/>
    <cellStyle name="Normalny 15 2 2" xfId="4658"/>
    <cellStyle name="Normalny 15 2 2 2" xfId="4659"/>
    <cellStyle name="Normalny 15 2 3" xfId="4660"/>
    <cellStyle name="Normalny 15 3" xfId="4661"/>
    <cellStyle name="Normalny 15 3 2" xfId="4662"/>
    <cellStyle name="Normalny 15 4" xfId="4663"/>
    <cellStyle name="Normalny 16" xfId="4664"/>
    <cellStyle name="Normalny 16 2" xfId="4665"/>
    <cellStyle name="Normalny 17" xfId="4666"/>
    <cellStyle name="Normalny 17 2" xfId="4667"/>
    <cellStyle name="Normalny 17 2 2" xfId="4668"/>
    <cellStyle name="Normalny 17 3" xfId="4669"/>
    <cellStyle name="Normalny 18" xfId="4670"/>
    <cellStyle name="Normalny 18 2" xfId="4671"/>
    <cellStyle name="Normalny 19" xfId="4672"/>
    <cellStyle name="Normalny 2" xfId="4"/>
    <cellStyle name="Normalny 2 2" xfId="4673"/>
    <cellStyle name="Normalny 2 2 2" xfId="4674"/>
    <cellStyle name="Normalny 2 2 2 2" xfId="4675"/>
    <cellStyle name="Normalny 2 2 2 2 2" xfId="4676"/>
    <cellStyle name="Normalny 2 2 2 3" xfId="4677"/>
    <cellStyle name="Normalny 2 2 2 3 2" xfId="4678"/>
    <cellStyle name="Normalny 2 2 2 4" xfId="4679"/>
    <cellStyle name="Normalny 2 2 3" xfId="4680"/>
    <cellStyle name="Normalny 2 2 3 2" xfId="4681"/>
    <cellStyle name="Normalny 2 2 4" xfId="4682"/>
    <cellStyle name="Normalny 2 2 5" xfId="4683"/>
    <cellStyle name="Normalny 2 3" xfId="4684"/>
    <cellStyle name="Normalny 2 3 2" xfId="4685"/>
    <cellStyle name="Normalny 2 3 2 2" xfId="4686"/>
    <cellStyle name="Normalny 2 3 2 2 2" xfId="4687"/>
    <cellStyle name="Normalny 2 3 2 3" xfId="4688"/>
    <cellStyle name="Normalny 2 3 2 4" xfId="4689"/>
    <cellStyle name="Normalny 2 3 3" xfId="4690"/>
    <cellStyle name="Normalny 2 3 3 2" xfId="4691"/>
    <cellStyle name="Normalny 2 3 4" xfId="4692"/>
    <cellStyle name="Normalny 2 3 5" xfId="4693"/>
    <cellStyle name="Normalny 2 4" xfId="4694"/>
    <cellStyle name="Normalny 2 4 2" xfId="4695"/>
    <cellStyle name="Normalny 2 4 2 2" xfId="4696"/>
    <cellStyle name="Normalny 2 4 3" xfId="4697"/>
    <cellStyle name="Normalny 2 4 4" xfId="4698"/>
    <cellStyle name="Normalny 2 5" xfId="4699"/>
    <cellStyle name="Normalny 2 5 2" xfId="4700"/>
    <cellStyle name="Normalny 2 6" xfId="4701"/>
    <cellStyle name="Normalny 2 7" xfId="4702"/>
    <cellStyle name="Normalny 2 8" xfId="4703"/>
    <cellStyle name="Normalny 2 9" xfId="4704"/>
    <cellStyle name="Normalny 2_2010.12" xfId="4705"/>
    <cellStyle name="Normalny 20" xfId="4706"/>
    <cellStyle name="Normalny 20 2" xfId="4707"/>
    <cellStyle name="Normalny 20 2 2" xfId="4708"/>
    <cellStyle name="Normalny 20 2 2 2" xfId="4709"/>
    <cellStyle name="Normalny 20 2 2 2 2" xfId="4710"/>
    <cellStyle name="Normalny 20 2 2 3" xfId="4711"/>
    <cellStyle name="Normalny 20 2 2 3 2" xfId="4712"/>
    <cellStyle name="Normalny 20 2 2 4" xfId="4713"/>
    <cellStyle name="Normalny 20 2 2 4 2" xfId="4714"/>
    <cellStyle name="Normalny 20 2 2 5" xfId="4715"/>
    <cellStyle name="Normalny 20 2 3" xfId="4716"/>
    <cellStyle name="Normalny 20 2 3 2" xfId="4717"/>
    <cellStyle name="Normalny 20 2 4" xfId="4718"/>
    <cellStyle name="Normalny 20 2 4 2" xfId="4719"/>
    <cellStyle name="Normalny 20 2 5" xfId="4720"/>
    <cellStyle name="Normalny 20 2 5 2" xfId="4721"/>
    <cellStyle name="Normalny 20 2 6" xfId="4722"/>
    <cellStyle name="Normalny 20 3" xfId="4723"/>
    <cellStyle name="Normalny 20 3 2" xfId="4724"/>
    <cellStyle name="Normalny 20 3 2 2" xfId="4725"/>
    <cellStyle name="Normalny 20 3 3" xfId="4726"/>
    <cellStyle name="Normalny 20 3 3 2" xfId="4727"/>
    <cellStyle name="Normalny 20 3 4" xfId="4728"/>
    <cellStyle name="Normalny 20 3 4 2" xfId="4729"/>
    <cellStyle name="Normalny 20 3 5" xfId="4730"/>
    <cellStyle name="Normalny 20 4" xfId="4731"/>
    <cellStyle name="Normalny 20 4 2" xfId="4732"/>
    <cellStyle name="Normalny 20 4 2 2" xfId="4733"/>
    <cellStyle name="Normalny 20 4 3" xfId="4734"/>
    <cellStyle name="Normalny 20 4 3 2" xfId="4735"/>
    <cellStyle name="Normalny 20 4 4" xfId="4736"/>
    <cellStyle name="Normalny 20 4 4 2" xfId="4737"/>
    <cellStyle name="Normalny 20 4 5" xfId="4738"/>
    <cellStyle name="Normalny 20 5" xfId="4739"/>
    <cellStyle name="Normalny 20 5 2" xfId="4740"/>
    <cellStyle name="Normalny 20 6" xfId="4741"/>
    <cellStyle name="Normalny 20 6 2" xfId="4742"/>
    <cellStyle name="Normalny 20 7" xfId="4743"/>
    <cellStyle name="Normalny 20 7 2" xfId="4744"/>
    <cellStyle name="Normalny 20 8" xfId="4745"/>
    <cellStyle name="Normalny 21" xfId="4746"/>
    <cellStyle name="Normalny 21 2" xfId="4747"/>
    <cellStyle name="Normalny 21 2 2" xfId="4748"/>
    <cellStyle name="Normalny 21 2 2 2" xfId="4749"/>
    <cellStyle name="Normalny 21 2 2 2 2" xfId="4750"/>
    <cellStyle name="Normalny 21 2 2 3" xfId="4751"/>
    <cellStyle name="Normalny 21 2 2 3 2" xfId="4752"/>
    <cellStyle name="Normalny 21 2 2 4" xfId="4753"/>
    <cellStyle name="Normalny 21 2 2 4 2" xfId="4754"/>
    <cellStyle name="Normalny 21 2 2 5" xfId="4755"/>
    <cellStyle name="Normalny 21 2 3" xfId="4756"/>
    <cellStyle name="Normalny 21 2 3 2" xfId="4757"/>
    <cellStyle name="Normalny 21 2 4" xfId="4758"/>
    <cellStyle name="Normalny 21 2 4 2" xfId="4759"/>
    <cellStyle name="Normalny 21 2 5" xfId="4760"/>
    <cellStyle name="Normalny 21 2 5 2" xfId="4761"/>
    <cellStyle name="Normalny 21 2 6" xfId="4762"/>
    <cellStyle name="Normalny 21 3" xfId="4763"/>
    <cellStyle name="Normalny 21 3 2" xfId="4764"/>
    <cellStyle name="Normalny 21 3 2 2" xfId="4765"/>
    <cellStyle name="Normalny 21 3 3" xfId="4766"/>
    <cellStyle name="Normalny 21 3 3 2" xfId="4767"/>
    <cellStyle name="Normalny 21 3 4" xfId="4768"/>
    <cellStyle name="Normalny 21 3 4 2" xfId="4769"/>
    <cellStyle name="Normalny 21 3 5" xfId="4770"/>
    <cellStyle name="Normalny 21 4" xfId="4771"/>
    <cellStyle name="Normalny 21 4 2" xfId="4772"/>
    <cellStyle name="Normalny 21 4 2 2" xfId="4773"/>
    <cellStyle name="Normalny 21 4 3" xfId="4774"/>
    <cellStyle name="Normalny 21 4 3 2" xfId="4775"/>
    <cellStyle name="Normalny 21 4 4" xfId="4776"/>
    <cellStyle name="Normalny 21 4 4 2" xfId="4777"/>
    <cellStyle name="Normalny 21 4 5" xfId="4778"/>
    <cellStyle name="Normalny 21 5" xfId="4779"/>
    <cellStyle name="Normalny 21 5 2" xfId="4780"/>
    <cellStyle name="Normalny 21 6" xfId="4781"/>
    <cellStyle name="Normalny 21 6 2" xfId="4782"/>
    <cellStyle name="Normalny 21 7" xfId="4783"/>
    <cellStyle name="Normalny 21 7 2" xfId="4784"/>
    <cellStyle name="Normalny 21 8" xfId="4785"/>
    <cellStyle name="Normalny 22" xfId="4786"/>
    <cellStyle name="Normalny 23" xfId="4787"/>
    <cellStyle name="Normalny 23 2" xfId="4788"/>
    <cellStyle name="Normalny 24" xfId="4789"/>
    <cellStyle name="Normalny 24 2" xfId="4790"/>
    <cellStyle name="Normalny 25" xfId="4791"/>
    <cellStyle name="Normalny 25 2" xfId="4792"/>
    <cellStyle name="Normalny 26" xfId="4793"/>
    <cellStyle name="Normalny 27" xfId="4794"/>
    <cellStyle name="Normalny 27 2" xfId="4795"/>
    <cellStyle name="Normalny 27 2 2" xfId="4796"/>
    <cellStyle name="Normalny 27 3" xfId="4797"/>
    <cellStyle name="Normalny 27 3 2" xfId="4798"/>
    <cellStyle name="Normalny 27 4" xfId="4799"/>
    <cellStyle name="Normalny 27 4 2" xfId="4800"/>
    <cellStyle name="Normalny 27 5" xfId="4801"/>
    <cellStyle name="Normalny 28" xfId="4802"/>
    <cellStyle name="Normalny 28 2" xfId="4803"/>
    <cellStyle name="Normalny 28 2 2" xfId="4804"/>
    <cellStyle name="Normalny 28 3" xfId="4805"/>
    <cellStyle name="Normalny 28 3 2" xfId="4806"/>
    <cellStyle name="Normalny 28 4" xfId="4807"/>
    <cellStyle name="Normalny 28 4 2" xfId="4808"/>
    <cellStyle name="Normalny 28 5" xfId="4809"/>
    <cellStyle name="Normalny 29" xfId="4810"/>
    <cellStyle name="Normalny 3" xfId="4811"/>
    <cellStyle name="Normalny 3 2" xfId="4812"/>
    <cellStyle name="Normalny 3 3" xfId="4813"/>
    <cellStyle name="Normalny 30" xfId="4814"/>
    <cellStyle name="Normalny 30 2" xfId="4815"/>
    <cellStyle name="Normalny 31" xfId="4816"/>
    <cellStyle name="Normalny 31 2" xfId="4817"/>
    <cellStyle name="Normalny 32" xfId="4818"/>
    <cellStyle name="Normalny 32 2" xfId="4819"/>
    <cellStyle name="Normalny 33" xfId="4820"/>
    <cellStyle name="Normalny 34" xfId="4821"/>
    <cellStyle name="Normalny 35" xfId="4822"/>
    <cellStyle name="Normalny 36" xfId="4823"/>
    <cellStyle name="Normalny 37" xfId="4824"/>
    <cellStyle name="Normalny 38" xfId="4825"/>
    <cellStyle name="Normalny 39" xfId="4826"/>
    <cellStyle name="Normalny 4" xfId="4827"/>
    <cellStyle name="Normalny 4 2" xfId="4828"/>
    <cellStyle name="Normalny 4 3" xfId="4829"/>
    <cellStyle name="Normalny 40" xfId="4830"/>
    <cellStyle name="Normalny 41" xfId="4831"/>
    <cellStyle name="Normalny 42" xfId="4832"/>
    <cellStyle name="Normalny 43" xfId="4833"/>
    <cellStyle name="Normalny 44" xfId="4834"/>
    <cellStyle name="Normalny 44 2" xfId="4835"/>
    <cellStyle name="Normalny 45" xfId="4836"/>
    <cellStyle name="Normalny 46" xfId="4837"/>
    <cellStyle name="Normalny 47" xfId="4838"/>
    <cellStyle name="Normalny 5" xfId="4839"/>
    <cellStyle name="Normalny 5 2" xfId="4840"/>
    <cellStyle name="Normalny 5 2 2" xfId="4841"/>
    <cellStyle name="Normalny 5 3" xfId="4842"/>
    <cellStyle name="Normalny 6" xfId="4843"/>
    <cellStyle name="Normalny 6 2" xfId="4844"/>
    <cellStyle name="Normalny 7" xfId="4845"/>
    <cellStyle name="Normalny 7 2" xfId="4846"/>
    <cellStyle name="Normalny 8" xfId="4847"/>
    <cellStyle name="Normalny 8 2" xfId="4848"/>
    <cellStyle name="Normalny 9" xfId="4849"/>
    <cellStyle name="Normalny 9 2" xfId="4850"/>
    <cellStyle name="Normalny2" xfId="4851"/>
    <cellStyle name="Normalnybold" xfId="4852"/>
    <cellStyle name="Normalnybold 2" xfId="4853"/>
    <cellStyle name="Normalnybold 2 2" xfId="4854"/>
    <cellStyle name="Normalnybold 2 2 2" xfId="4855"/>
    <cellStyle name="Normalnybold 2 2 2 2" xfId="4856"/>
    <cellStyle name="Normalnybold 2 2 2 3" xfId="4857"/>
    <cellStyle name="Normalnybold 2 2 3" xfId="4858"/>
    <cellStyle name="Normalnybold 2 2 3 2" xfId="4859"/>
    <cellStyle name="Normalnybold 2 2 3 3" xfId="4860"/>
    <cellStyle name="Normalnybold 2 2 4" xfId="4861"/>
    <cellStyle name="Normalnybold 2 2 5" xfId="4862"/>
    <cellStyle name="Normalnybold 2 3" xfId="4863"/>
    <cellStyle name="Normalnybold 2 3 2" xfId="4864"/>
    <cellStyle name="Normalnybold 2 3 3" xfId="4865"/>
    <cellStyle name="Normalnybold 2 4" xfId="4866"/>
    <cellStyle name="Normalnybold 2 4 2" xfId="4867"/>
    <cellStyle name="Normalnybold 2 4 3" xfId="4868"/>
    <cellStyle name="Normalnybold 2 5" xfId="4869"/>
    <cellStyle name="Normalnybold 2 6" xfId="4870"/>
    <cellStyle name="Normalnybold 3" xfId="4871"/>
    <cellStyle name="Normalnybold 3 2" xfId="4872"/>
    <cellStyle name="Normalnybold 3 2 2" xfId="4873"/>
    <cellStyle name="Normalnybold 3 2 3" xfId="4874"/>
    <cellStyle name="Normalnybold 3 3" xfId="4875"/>
    <cellStyle name="Normalnybold 3 3 2" xfId="4876"/>
    <cellStyle name="Normalnybold 3 3 3" xfId="4877"/>
    <cellStyle name="Normalnybold 3 4" xfId="4878"/>
    <cellStyle name="Normalnybold 3 5" xfId="4879"/>
    <cellStyle name="Normalnybold 4" xfId="4880"/>
    <cellStyle name="Normalnybold 4 2" xfId="4881"/>
    <cellStyle name="Normalnybold 4 2 2" xfId="4882"/>
    <cellStyle name="Normalnybold 4 2 3" xfId="4883"/>
    <cellStyle name="Normalnybold 4 3" xfId="4884"/>
    <cellStyle name="Normalnybold 4 3 2" xfId="4885"/>
    <cellStyle name="Normalnybold 4 3 3" xfId="4886"/>
    <cellStyle name="Normalnybold 4 4" xfId="4887"/>
    <cellStyle name="Normalnybold 4 5" xfId="4888"/>
    <cellStyle name="Normalnybold 5" xfId="4889"/>
    <cellStyle name="Normalnybold 5 2" xfId="4890"/>
    <cellStyle name="Normalnybold 5 3" xfId="4891"/>
    <cellStyle name="Normalnybold 6" xfId="4892"/>
    <cellStyle name="Normalnybold 6 2" xfId="4893"/>
    <cellStyle name="Normalnybold 6 3" xfId="4894"/>
    <cellStyle name="Normalnybold 7" xfId="4895"/>
    <cellStyle name="Normalnybold 7 2" xfId="4896"/>
    <cellStyle name="Normalnybold 7 3" xfId="4897"/>
    <cellStyle name="Normalnybold 8" xfId="4898"/>
    <cellStyle name="Normalnybold 9" xfId="4899"/>
    <cellStyle name="Normalnybold_BilansAktywa1" xfId="4900"/>
    <cellStyle name="Normalnyśrodek" xfId="4901"/>
    <cellStyle name="Normalnyśrodek 10" xfId="4902"/>
    <cellStyle name="Normalnyśrodek 10 2" xfId="4903"/>
    <cellStyle name="Normalnyśrodek 10 2 2" xfId="4904"/>
    <cellStyle name="Normalnyśrodek 10 2 2 2" xfId="4905"/>
    <cellStyle name="Normalnyśrodek 10 2 2 2 2" xfId="4906"/>
    <cellStyle name="Normalnyśrodek 10 2 2 2 3" xfId="4907"/>
    <cellStyle name="Normalnyśrodek 10 2 2 3" xfId="4908"/>
    <cellStyle name="Normalnyśrodek 10 2 2 3 2" xfId="4909"/>
    <cellStyle name="Normalnyśrodek 10 2 2 3 3" xfId="4910"/>
    <cellStyle name="Normalnyśrodek 10 2 2 4" xfId="4911"/>
    <cellStyle name="Normalnyśrodek 10 2 2 5" xfId="4912"/>
    <cellStyle name="Normalnyśrodek 10 2 3" xfId="4913"/>
    <cellStyle name="Normalnyśrodek 10 2 3 2" xfId="4914"/>
    <cellStyle name="Normalnyśrodek 10 2 3 3" xfId="4915"/>
    <cellStyle name="Normalnyśrodek 10 2 4" xfId="4916"/>
    <cellStyle name="Normalnyśrodek 10 2 4 2" xfId="4917"/>
    <cellStyle name="Normalnyśrodek 10 2 4 3" xfId="4918"/>
    <cellStyle name="Normalnyśrodek 10 2 5" xfId="4919"/>
    <cellStyle name="Normalnyśrodek 10 2 6" xfId="4920"/>
    <cellStyle name="Normalnyśrodek 10 3" xfId="4921"/>
    <cellStyle name="Normalnyśrodek 10 3 2" xfId="4922"/>
    <cellStyle name="Normalnyśrodek 10 3 2 2" xfId="4923"/>
    <cellStyle name="Normalnyśrodek 10 3 2 3" xfId="4924"/>
    <cellStyle name="Normalnyśrodek 10 3 3" xfId="4925"/>
    <cellStyle name="Normalnyśrodek 10 3 3 2" xfId="4926"/>
    <cellStyle name="Normalnyśrodek 10 3 3 3" xfId="4927"/>
    <cellStyle name="Normalnyśrodek 10 3 4" xfId="4928"/>
    <cellStyle name="Normalnyśrodek 10 3 5" xfId="4929"/>
    <cellStyle name="Normalnyśrodek 10 4" xfId="4930"/>
    <cellStyle name="Normalnyśrodek 10 4 2" xfId="4931"/>
    <cellStyle name="Normalnyśrodek 10 4 3" xfId="4932"/>
    <cellStyle name="Normalnyśrodek 10 5" xfId="4933"/>
    <cellStyle name="Normalnyśrodek 10 5 2" xfId="4934"/>
    <cellStyle name="Normalnyśrodek 10 5 3" xfId="4935"/>
    <cellStyle name="Normalnyśrodek 10 6" xfId="4936"/>
    <cellStyle name="Normalnyśrodek 10 7" xfId="4937"/>
    <cellStyle name="Normalnyśrodek 11" xfId="4938"/>
    <cellStyle name="Normalnyśrodek 11 2" xfId="4939"/>
    <cellStyle name="Normalnyśrodek 11 2 2" xfId="4940"/>
    <cellStyle name="Normalnyśrodek 11 2 3" xfId="4941"/>
    <cellStyle name="Normalnyśrodek 11 3" xfId="4942"/>
    <cellStyle name="Normalnyśrodek 11 3 2" xfId="4943"/>
    <cellStyle name="Normalnyśrodek 11 3 3" xfId="4944"/>
    <cellStyle name="Normalnyśrodek 11 4" xfId="4945"/>
    <cellStyle name="Normalnyśrodek 11 5" xfId="4946"/>
    <cellStyle name="Normalnyśrodek 12" xfId="4947"/>
    <cellStyle name="Normalnyśrodek 12 2" xfId="4948"/>
    <cellStyle name="Normalnyśrodek 12 2 2" xfId="4949"/>
    <cellStyle name="Normalnyśrodek 12 2 3" xfId="4950"/>
    <cellStyle name="Normalnyśrodek 12 3" xfId="4951"/>
    <cellStyle name="Normalnyśrodek 12 3 2" xfId="4952"/>
    <cellStyle name="Normalnyśrodek 12 3 3" xfId="4953"/>
    <cellStyle name="Normalnyśrodek 12 4" xfId="4954"/>
    <cellStyle name="Normalnyśrodek 12 5" xfId="4955"/>
    <cellStyle name="Normalnyśrodek 13" xfId="4956"/>
    <cellStyle name="Normalnyśrodek 13 2" xfId="4957"/>
    <cellStyle name="Normalnyśrodek 13 3" xfId="4958"/>
    <cellStyle name="Normalnyśrodek 14" xfId="4959"/>
    <cellStyle name="Normalnyśrodek 14 2" xfId="4960"/>
    <cellStyle name="Normalnyśrodek 14 3" xfId="4961"/>
    <cellStyle name="Normalnyśrodek 15" xfId="4962"/>
    <cellStyle name="Normalnyśrodek 16" xfId="4963"/>
    <cellStyle name="Normalnyśrodek 2" xfId="4964"/>
    <cellStyle name="Normalnyśrodek 2 2" xfId="4965"/>
    <cellStyle name="Normalnyśrodek 2 2 2" xfId="4966"/>
    <cellStyle name="Normalnyśrodek 2 2 2 2" xfId="4967"/>
    <cellStyle name="Normalnyśrodek 2 2 2 2 2" xfId="4968"/>
    <cellStyle name="Normalnyśrodek 2 2 2 2 2 2" xfId="4969"/>
    <cellStyle name="Normalnyśrodek 2 2 2 2 2 2 2" xfId="4970"/>
    <cellStyle name="Normalnyśrodek 2 2 2 2 2 2 3" xfId="4971"/>
    <cellStyle name="Normalnyśrodek 2 2 2 2 2 3" xfId="4972"/>
    <cellStyle name="Normalnyśrodek 2 2 2 2 2 3 2" xfId="4973"/>
    <cellStyle name="Normalnyśrodek 2 2 2 2 2 3 3" xfId="4974"/>
    <cellStyle name="Normalnyśrodek 2 2 2 2 2 4" xfId="4975"/>
    <cellStyle name="Normalnyśrodek 2 2 2 2 2 5" xfId="4976"/>
    <cellStyle name="Normalnyśrodek 2 2 2 2 3" xfId="4977"/>
    <cellStyle name="Normalnyśrodek 2 2 2 2 3 2" xfId="4978"/>
    <cellStyle name="Normalnyśrodek 2 2 2 2 3 3" xfId="4979"/>
    <cellStyle name="Normalnyśrodek 2 2 2 2 4" xfId="4980"/>
    <cellStyle name="Normalnyśrodek 2 2 2 2 4 2" xfId="4981"/>
    <cellStyle name="Normalnyśrodek 2 2 2 2 4 3" xfId="4982"/>
    <cellStyle name="Normalnyśrodek 2 2 2 2 5" xfId="4983"/>
    <cellStyle name="Normalnyśrodek 2 2 2 2 6" xfId="4984"/>
    <cellStyle name="Normalnyśrodek 2 2 2 3" xfId="4985"/>
    <cellStyle name="Normalnyśrodek 2 2 2 3 2" xfId="4986"/>
    <cellStyle name="Normalnyśrodek 2 2 2 3 2 2" xfId="4987"/>
    <cellStyle name="Normalnyśrodek 2 2 2 3 2 3" xfId="4988"/>
    <cellStyle name="Normalnyśrodek 2 2 2 3 3" xfId="4989"/>
    <cellStyle name="Normalnyśrodek 2 2 2 3 3 2" xfId="4990"/>
    <cellStyle name="Normalnyśrodek 2 2 2 3 3 3" xfId="4991"/>
    <cellStyle name="Normalnyśrodek 2 2 2 3 4" xfId="4992"/>
    <cellStyle name="Normalnyśrodek 2 2 2 3 5" xfId="4993"/>
    <cellStyle name="Normalnyśrodek 2 2 2 4" xfId="4994"/>
    <cellStyle name="Normalnyśrodek 2 2 2 4 2" xfId="4995"/>
    <cellStyle name="Normalnyśrodek 2 2 2 4 3" xfId="4996"/>
    <cellStyle name="Normalnyśrodek 2 2 2 5" xfId="4997"/>
    <cellStyle name="Normalnyśrodek 2 2 2 5 2" xfId="4998"/>
    <cellStyle name="Normalnyśrodek 2 2 2 5 3" xfId="4999"/>
    <cellStyle name="Normalnyśrodek 2 2 2 6" xfId="5000"/>
    <cellStyle name="Normalnyśrodek 2 2 2 7" xfId="5001"/>
    <cellStyle name="Normalnyśrodek 2 2 3" xfId="5002"/>
    <cellStyle name="Normalnyśrodek 2 2 3 2" xfId="5003"/>
    <cellStyle name="Normalnyśrodek 2 2 3 2 2" xfId="5004"/>
    <cellStyle name="Normalnyśrodek 2 2 3 2 2 2" xfId="5005"/>
    <cellStyle name="Normalnyśrodek 2 2 3 2 2 3" xfId="5006"/>
    <cellStyle name="Normalnyśrodek 2 2 3 2 3" xfId="5007"/>
    <cellStyle name="Normalnyśrodek 2 2 3 2 3 2" xfId="5008"/>
    <cellStyle name="Normalnyśrodek 2 2 3 2 3 3" xfId="5009"/>
    <cellStyle name="Normalnyśrodek 2 2 3 2 4" xfId="5010"/>
    <cellStyle name="Normalnyśrodek 2 2 3 2 5" xfId="5011"/>
    <cellStyle name="Normalnyśrodek 2 2 3 3" xfId="5012"/>
    <cellStyle name="Normalnyśrodek 2 2 3 3 2" xfId="5013"/>
    <cellStyle name="Normalnyśrodek 2 2 3 3 3" xfId="5014"/>
    <cellStyle name="Normalnyśrodek 2 2 3 4" xfId="5015"/>
    <cellStyle name="Normalnyśrodek 2 2 3 4 2" xfId="5016"/>
    <cellStyle name="Normalnyśrodek 2 2 3 4 3" xfId="5017"/>
    <cellStyle name="Normalnyśrodek 2 2 3 5" xfId="5018"/>
    <cellStyle name="Normalnyśrodek 2 2 3 6" xfId="5019"/>
    <cellStyle name="Normalnyśrodek 2 2 4" xfId="5020"/>
    <cellStyle name="Normalnyśrodek 2 2 4 2" xfId="5021"/>
    <cellStyle name="Normalnyśrodek 2 2 4 2 2" xfId="5022"/>
    <cellStyle name="Normalnyśrodek 2 2 4 2 3" xfId="5023"/>
    <cellStyle name="Normalnyśrodek 2 2 4 3" xfId="5024"/>
    <cellStyle name="Normalnyśrodek 2 2 4 3 2" xfId="5025"/>
    <cellStyle name="Normalnyśrodek 2 2 4 3 3" xfId="5026"/>
    <cellStyle name="Normalnyśrodek 2 2 4 4" xfId="5027"/>
    <cellStyle name="Normalnyśrodek 2 2 4 5" xfId="5028"/>
    <cellStyle name="Normalnyśrodek 2 2 5" xfId="5029"/>
    <cellStyle name="Normalnyśrodek 2 2 5 2" xfId="5030"/>
    <cellStyle name="Normalnyśrodek 2 2 5 3" xfId="5031"/>
    <cellStyle name="Normalnyśrodek 2 2 6" xfId="5032"/>
    <cellStyle name="Normalnyśrodek 2 2 6 2" xfId="5033"/>
    <cellStyle name="Normalnyśrodek 2 2 6 3" xfId="5034"/>
    <cellStyle name="Normalnyśrodek 2 2 7" xfId="5035"/>
    <cellStyle name="Normalnyśrodek 2 2 8" xfId="5036"/>
    <cellStyle name="Normalnyśrodek 2 3" xfId="5037"/>
    <cellStyle name="Normalnyśrodek 2 3 2" xfId="5038"/>
    <cellStyle name="Normalnyśrodek 2 3 2 2" xfId="5039"/>
    <cellStyle name="Normalnyśrodek 2 3 2 2 2" xfId="5040"/>
    <cellStyle name="Normalnyśrodek 2 3 2 2 2 2" xfId="5041"/>
    <cellStyle name="Normalnyśrodek 2 3 2 2 2 3" xfId="5042"/>
    <cellStyle name="Normalnyśrodek 2 3 2 2 3" xfId="5043"/>
    <cellStyle name="Normalnyśrodek 2 3 2 2 3 2" xfId="5044"/>
    <cellStyle name="Normalnyśrodek 2 3 2 2 3 3" xfId="5045"/>
    <cellStyle name="Normalnyśrodek 2 3 2 2 4" xfId="5046"/>
    <cellStyle name="Normalnyśrodek 2 3 2 2 5" xfId="5047"/>
    <cellStyle name="Normalnyśrodek 2 3 2 3" xfId="5048"/>
    <cellStyle name="Normalnyśrodek 2 3 2 3 2" xfId="5049"/>
    <cellStyle name="Normalnyśrodek 2 3 2 3 3" xfId="5050"/>
    <cellStyle name="Normalnyśrodek 2 3 2 4" xfId="5051"/>
    <cellStyle name="Normalnyśrodek 2 3 2 4 2" xfId="5052"/>
    <cellStyle name="Normalnyśrodek 2 3 2 4 3" xfId="5053"/>
    <cellStyle name="Normalnyśrodek 2 3 2 5" xfId="5054"/>
    <cellStyle name="Normalnyśrodek 2 3 2 6" xfId="5055"/>
    <cellStyle name="Normalnyśrodek 2 3 3" xfId="5056"/>
    <cellStyle name="Normalnyśrodek 2 3 3 2" xfId="5057"/>
    <cellStyle name="Normalnyśrodek 2 3 3 2 2" xfId="5058"/>
    <cellStyle name="Normalnyśrodek 2 3 3 2 3" xfId="5059"/>
    <cellStyle name="Normalnyśrodek 2 3 3 3" xfId="5060"/>
    <cellStyle name="Normalnyśrodek 2 3 3 3 2" xfId="5061"/>
    <cellStyle name="Normalnyśrodek 2 3 3 3 3" xfId="5062"/>
    <cellStyle name="Normalnyśrodek 2 3 3 4" xfId="5063"/>
    <cellStyle name="Normalnyśrodek 2 3 3 5" xfId="5064"/>
    <cellStyle name="Normalnyśrodek 2 3 4" xfId="5065"/>
    <cellStyle name="Normalnyśrodek 2 3 4 2" xfId="5066"/>
    <cellStyle name="Normalnyśrodek 2 3 4 3" xfId="5067"/>
    <cellStyle name="Normalnyśrodek 2 3 5" xfId="5068"/>
    <cellStyle name="Normalnyśrodek 2 3 5 2" xfId="5069"/>
    <cellStyle name="Normalnyśrodek 2 3 5 3" xfId="5070"/>
    <cellStyle name="Normalnyśrodek 2 3 6" xfId="5071"/>
    <cellStyle name="Normalnyśrodek 2 3 7" xfId="5072"/>
    <cellStyle name="Normalnyśrodek 2 4" xfId="5073"/>
    <cellStyle name="Normalnyśrodek 2 4 2" xfId="5074"/>
    <cellStyle name="Normalnyśrodek 2 4 2 2" xfId="5075"/>
    <cellStyle name="Normalnyśrodek 2 4 2 2 2" xfId="5076"/>
    <cellStyle name="Normalnyśrodek 2 4 2 2 3" xfId="5077"/>
    <cellStyle name="Normalnyśrodek 2 4 2 3" xfId="5078"/>
    <cellStyle name="Normalnyśrodek 2 4 2 3 2" xfId="5079"/>
    <cellStyle name="Normalnyśrodek 2 4 2 3 3" xfId="5080"/>
    <cellStyle name="Normalnyśrodek 2 4 2 4" xfId="5081"/>
    <cellStyle name="Normalnyśrodek 2 4 2 5" xfId="5082"/>
    <cellStyle name="Normalnyśrodek 2 4 3" xfId="5083"/>
    <cellStyle name="Normalnyśrodek 2 4 3 2" xfId="5084"/>
    <cellStyle name="Normalnyśrodek 2 4 3 3" xfId="5085"/>
    <cellStyle name="Normalnyśrodek 2 4 4" xfId="5086"/>
    <cellStyle name="Normalnyśrodek 2 4 4 2" xfId="5087"/>
    <cellStyle name="Normalnyśrodek 2 4 4 3" xfId="5088"/>
    <cellStyle name="Normalnyśrodek 2 4 5" xfId="5089"/>
    <cellStyle name="Normalnyśrodek 2 4 6" xfId="5090"/>
    <cellStyle name="Normalnyśrodek 2 5" xfId="5091"/>
    <cellStyle name="Normalnyśrodek 2 5 2" xfId="5092"/>
    <cellStyle name="Normalnyśrodek 2 5 2 2" xfId="5093"/>
    <cellStyle name="Normalnyśrodek 2 5 2 3" xfId="5094"/>
    <cellStyle name="Normalnyśrodek 2 5 3" xfId="5095"/>
    <cellStyle name="Normalnyśrodek 2 5 3 2" xfId="5096"/>
    <cellStyle name="Normalnyśrodek 2 5 3 3" xfId="5097"/>
    <cellStyle name="Normalnyśrodek 2 5 4" xfId="5098"/>
    <cellStyle name="Normalnyśrodek 2 5 5" xfId="5099"/>
    <cellStyle name="Normalnyśrodek 2 6" xfId="5100"/>
    <cellStyle name="Normalnyśrodek 2 6 2" xfId="5101"/>
    <cellStyle name="Normalnyśrodek 2 6 3" xfId="5102"/>
    <cellStyle name="Normalnyśrodek 2 7" xfId="5103"/>
    <cellStyle name="Normalnyśrodek 2 7 2" xfId="5104"/>
    <cellStyle name="Normalnyśrodek 2 7 3" xfId="5105"/>
    <cellStyle name="Normalnyśrodek 2 8" xfId="5106"/>
    <cellStyle name="Normalnyśrodek 2 9" xfId="5107"/>
    <cellStyle name="Normalnyśrodek 2_BilansAktywa1" xfId="5108"/>
    <cellStyle name="Normalnyśrodek 3" xfId="5109"/>
    <cellStyle name="Normalnyśrodek 3 2" xfId="5110"/>
    <cellStyle name="Normalnyśrodek 3 2 2" xfId="5111"/>
    <cellStyle name="Normalnyśrodek 3 2 2 2" xfId="5112"/>
    <cellStyle name="Normalnyśrodek 3 2 2 2 2" xfId="5113"/>
    <cellStyle name="Normalnyśrodek 3 2 2 2 2 2" xfId="5114"/>
    <cellStyle name="Normalnyśrodek 3 2 2 2 2 2 2" xfId="5115"/>
    <cellStyle name="Normalnyśrodek 3 2 2 2 2 2 3" xfId="5116"/>
    <cellStyle name="Normalnyśrodek 3 2 2 2 2 3" xfId="5117"/>
    <cellStyle name="Normalnyśrodek 3 2 2 2 2 3 2" xfId="5118"/>
    <cellStyle name="Normalnyśrodek 3 2 2 2 2 3 3" xfId="5119"/>
    <cellStyle name="Normalnyśrodek 3 2 2 2 2 4" xfId="5120"/>
    <cellStyle name="Normalnyśrodek 3 2 2 2 2 5" xfId="5121"/>
    <cellStyle name="Normalnyśrodek 3 2 2 2 3" xfId="5122"/>
    <cellStyle name="Normalnyśrodek 3 2 2 2 3 2" xfId="5123"/>
    <cellStyle name="Normalnyśrodek 3 2 2 2 3 3" xfId="5124"/>
    <cellStyle name="Normalnyśrodek 3 2 2 2 4" xfId="5125"/>
    <cellStyle name="Normalnyśrodek 3 2 2 2 4 2" xfId="5126"/>
    <cellStyle name="Normalnyśrodek 3 2 2 2 4 3" xfId="5127"/>
    <cellStyle name="Normalnyśrodek 3 2 2 2 5" xfId="5128"/>
    <cellStyle name="Normalnyśrodek 3 2 2 2 6" xfId="5129"/>
    <cellStyle name="Normalnyśrodek 3 2 2 3" xfId="5130"/>
    <cellStyle name="Normalnyśrodek 3 2 2 3 2" xfId="5131"/>
    <cellStyle name="Normalnyśrodek 3 2 2 3 2 2" xfId="5132"/>
    <cellStyle name="Normalnyśrodek 3 2 2 3 2 3" xfId="5133"/>
    <cellStyle name="Normalnyśrodek 3 2 2 3 3" xfId="5134"/>
    <cellStyle name="Normalnyśrodek 3 2 2 3 3 2" xfId="5135"/>
    <cellStyle name="Normalnyśrodek 3 2 2 3 3 3" xfId="5136"/>
    <cellStyle name="Normalnyśrodek 3 2 2 3 4" xfId="5137"/>
    <cellStyle name="Normalnyśrodek 3 2 2 3 5" xfId="5138"/>
    <cellStyle name="Normalnyśrodek 3 2 2 4" xfId="5139"/>
    <cellStyle name="Normalnyśrodek 3 2 2 4 2" xfId="5140"/>
    <cellStyle name="Normalnyśrodek 3 2 2 4 3" xfId="5141"/>
    <cellStyle name="Normalnyśrodek 3 2 2 5" xfId="5142"/>
    <cellStyle name="Normalnyśrodek 3 2 2 5 2" xfId="5143"/>
    <cellStyle name="Normalnyśrodek 3 2 2 5 3" xfId="5144"/>
    <cellStyle name="Normalnyśrodek 3 2 2 6" xfId="5145"/>
    <cellStyle name="Normalnyśrodek 3 2 2 7" xfId="5146"/>
    <cellStyle name="Normalnyśrodek 3 2 3" xfId="5147"/>
    <cellStyle name="Normalnyśrodek 3 2 3 2" xfId="5148"/>
    <cellStyle name="Normalnyśrodek 3 2 3 2 2" xfId="5149"/>
    <cellStyle name="Normalnyśrodek 3 2 3 2 2 2" xfId="5150"/>
    <cellStyle name="Normalnyśrodek 3 2 3 2 2 3" xfId="5151"/>
    <cellStyle name="Normalnyśrodek 3 2 3 2 3" xfId="5152"/>
    <cellStyle name="Normalnyśrodek 3 2 3 2 3 2" xfId="5153"/>
    <cellStyle name="Normalnyśrodek 3 2 3 2 3 3" xfId="5154"/>
    <cellStyle name="Normalnyśrodek 3 2 3 2 4" xfId="5155"/>
    <cellStyle name="Normalnyśrodek 3 2 3 2 5" xfId="5156"/>
    <cellStyle name="Normalnyśrodek 3 2 3 3" xfId="5157"/>
    <cellStyle name="Normalnyśrodek 3 2 3 3 2" xfId="5158"/>
    <cellStyle name="Normalnyśrodek 3 2 3 3 3" xfId="5159"/>
    <cellStyle name="Normalnyśrodek 3 2 3 4" xfId="5160"/>
    <cellStyle name="Normalnyśrodek 3 2 3 4 2" xfId="5161"/>
    <cellStyle name="Normalnyśrodek 3 2 3 4 3" xfId="5162"/>
    <cellStyle name="Normalnyśrodek 3 2 3 5" xfId="5163"/>
    <cellStyle name="Normalnyśrodek 3 2 3 6" xfId="5164"/>
    <cellStyle name="Normalnyśrodek 3 2 4" xfId="5165"/>
    <cellStyle name="Normalnyśrodek 3 2 4 2" xfId="5166"/>
    <cellStyle name="Normalnyśrodek 3 2 4 2 2" xfId="5167"/>
    <cellStyle name="Normalnyśrodek 3 2 4 2 3" xfId="5168"/>
    <cellStyle name="Normalnyśrodek 3 2 4 3" xfId="5169"/>
    <cellStyle name="Normalnyśrodek 3 2 4 3 2" xfId="5170"/>
    <cellStyle name="Normalnyśrodek 3 2 4 3 3" xfId="5171"/>
    <cellStyle name="Normalnyśrodek 3 2 4 4" xfId="5172"/>
    <cellStyle name="Normalnyśrodek 3 2 4 5" xfId="5173"/>
    <cellStyle name="Normalnyśrodek 3 2 5" xfId="5174"/>
    <cellStyle name="Normalnyśrodek 3 2 5 2" xfId="5175"/>
    <cellStyle name="Normalnyśrodek 3 2 5 3" xfId="5176"/>
    <cellStyle name="Normalnyśrodek 3 2 6" xfId="5177"/>
    <cellStyle name="Normalnyśrodek 3 2 6 2" xfId="5178"/>
    <cellStyle name="Normalnyśrodek 3 2 6 3" xfId="5179"/>
    <cellStyle name="Normalnyśrodek 3 2 7" xfId="5180"/>
    <cellStyle name="Normalnyśrodek 3 2 8" xfId="5181"/>
    <cellStyle name="Normalnyśrodek 3 3" xfId="5182"/>
    <cellStyle name="Normalnyśrodek 3 3 2" xfId="5183"/>
    <cellStyle name="Normalnyśrodek 3 3 2 2" xfId="5184"/>
    <cellStyle name="Normalnyśrodek 3 3 2 2 2" xfId="5185"/>
    <cellStyle name="Normalnyśrodek 3 3 2 2 2 2" xfId="5186"/>
    <cellStyle name="Normalnyśrodek 3 3 2 2 2 3" xfId="5187"/>
    <cellStyle name="Normalnyśrodek 3 3 2 2 3" xfId="5188"/>
    <cellStyle name="Normalnyśrodek 3 3 2 2 3 2" xfId="5189"/>
    <cellStyle name="Normalnyśrodek 3 3 2 2 3 3" xfId="5190"/>
    <cellStyle name="Normalnyśrodek 3 3 2 2 4" xfId="5191"/>
    <cellStyle name="Normalnyśrodek 3 3 2 2 5" xfId="5192"/>
    <cellStyle name="Normalnyśrodek 3 3 2 3" xfId="5193"/>
    <cellStyle name="Normalnyśrodek 3 3 2 3 2" xfId="5194"/>
    <cellStyle name="Normalnyśrodek 3 3 2 3 3" xfId="5195"/>
    <cellStyle name="Normalnyśrodek 3 3 2 4" xfId="5196"/>
    <cellStyle name="Normalnyśrodek 3 3 2 4 2" xfId="5197"/>
    <cellStyle name="Normalnyśrodek 3 3 2 4 3" xfId="5198"/>
    <cellStyle name="Normalnyśrodek 3 3 2 5" xfId="5199"/>
    <cellStyle name="Normalnyśrodek 3 3 2 6" xfId="5200"/>
    <cellStyle name="Normalnyśrodek 3 3 3" xfId="5201"/>
    <cellStyle name="Normalnyśrodek 3 3 3 2" xfId="5202"/>
    <cellStyle name="Normalnyśrodek 3 3 3 2 2" xfId="5203"/>
    <cellStyle name="Normalnyśrodek 3 3 3 2 3" xfId="5204"/>
    <cellStyle name="Normalnyśrodek 3 3 3 3" xfId="5205"/>
    <cellStyle name="Normalnyśrodek 3 3 3 3 2" xfId="5206"/>
    <cellStyle name="Normalnyśrodek 3 3 3 3 3" xfId="5207"/>
    <cellStyle name="Normalnyśrodek 3 3 3 4" xfId="5208"/>
    <cellStyle name="Normalnyśrodek 3 3 3 5" xfId="5209"/>
    <cellStyle name="Normalnyśrodek 3 3 4" xfId="5210"/>
    <cellStyle name="Normalnyśrodek 3 3 4 2" xfId="5211"/>
    <cellStyle name="Normalnyśrodek 3 3 4 3" xfId="5212"/>
    <cellStyle name="Normalnyśrodek 3 3 5" xfId="5213"/>
    <cellStyle name="Normalnyśrodek 3 3 5 2" xfId="5214"/>
    <cellStyle name="Normalnyśrodek 3 3 5 3" xfId="5215"/>
    <cellStyle name="Normalnyśrodek 3 3 6" xfId="5216"/>
    <cellStyle name="Normalnyśrodek 3 3 7" xfId="5217"/>
    <cellStyle name="Normalnyśrodek 3 4" xfId="5218"/>
    <cellStyle name="Normalnyśrodek 3 4 2" xfId="5219"/>
    <cellStyle name="Normalnyśrodek 3 4 2 2" xfId="5220"/>
    <cellStyle name="Normalnyśrodek 3 4 2 2 2" xfId="5221"/>
    <cellStyle name="Normalnyśrodek 3 4 2 2 3" xfId="5222"/>
    <cellStyle name="Normalnyśrodek 3 4 2 3" xfId="5223"/>
    <cellStyle name="Normalnyśrodek 3 4 2 3 2" xfId="5224"/>
    <cellStyle name="Normalnyśrodek 3 4 2 3 3" xfId="5225"/>
    <cellStyle name="Normalnyśrodek 3 4 2 4" xfId="5226"/>
    <cellStyle name="Normalnyśrodek 3 4 2 5" xfId="5227"/>
    <cellStyle name="Normalnyśrodek 3 4 3" xfId="5228"/>
    <cellStyle name="Normalnyśrodek 3 4 3 2" xfId="5229"/>
    <cellStyle name="Normalnyśrodek 3 4 3 3" xfId="5230"/>
    <cellStyle name="Normalnyśrodek 3 4 4" xfId="5231"/>
    <cellStyle name="Normalnyśrodek 3 4 4 2" xfId="5232"/>
    <cellStyle name="Normalnyśrodek 3 4 4 3" xfId="5233"/>
    <cellStyle name="Normalnyśrodek 3 4 5" xfId="5234"/>
    <cellStyle name="Normalnyśrodek 3 4 6" xfId="5235"/>
    <cellStyle name="Normalnyśrodek 3 5" xfId="5236"/>
    <cellStyle name="Normalnyśrodek 3 5 2" xfId="5237"/>
    <cellStyle name="Normalnyśrodek 3 5 2 2" xfId="5238"/>
    <cellStyle name="Normalnyśrodek 3 5 2 3" xfId="5239"/>
    <cellStyle name="Normalnyśrodek 3 5 3" xfId="5240"/>
    <cellStyle name="Normalnyśrodek 3 5 3 2" xfId="5241"/>
    <cellStyle name="Normalnyśrodek 3 5 3 3" xfId="5242"/>
    <cellStyle name="Normalnyśrodek 3 5 4" xfId="5243"/>
    <cellStyle name="Normalnyśrodek 3 5 5" xfId="5244"/>
    <cellStyle name="Normalnyśrodek 3 6" xfId="5245"/>
    <cellStyle name="Normalnyśrodek 3 6 2" xfId="5246"/>
    <cellStyle name="Normalnyśrodek 3 6 3" xfId="5247"/>
    <cellStyle name="Normalnyśrodek 3 7" xfId="5248"/>
    <cellStyle name="Normalnyśrodek 3 7 2" xfId="5249"/>
    <cellStyle name="Normalnyśrodek 3 7 3" xfId="5250"/>
    <cellStyle name="Normalnyśrodek 3 8" xfId="5251"/>
    <cellStyle name="Normalnyśrodek 3 9" xfId="5252"/>
    <cellStyle name="Normalnyśrodek 3_BilansAktywa1" xfId="5253"/>
    <cellStyle name="Normalnyśrodek 4" xfId="5254"/>
    <cellStyle name="Normalnyśrodek 4 2" xfId="5255"/>
    <cellStyle name="Normalnyśrodek 4 2 2" xfId="5256"/>
    <cellStyle name="Normalnyśrodek 4 2 2 2" xfId="5257"/>
    <cellStyle name="Normalnyśrodek 4 2 2 2 2" xfId="5258"/>
    <cellStyle name="Normalnyśrodek 4 2 2 2 2 2" xfId="5259"/>
    <cellStyle name="Normalnyśrodek 4 2 2 2 2 3" xfId="5260"/>
    <cellStyle name="Normalnyśrodek 4 2 2 2 3" xfId="5261"/>
    <cellStyle name="Normalnyśrodek 4 2 2 2 3 2" xfId="5262"/>
    <cellStyle name="Normalnyśrodek 4 2 2 2 3 3" xfId="5263"/>
    <cellStyle name="Normalnyśrodek 4 2 2 2 4" xfId="5264"/>
    <cellStyle name="Normalnyśrodek 4 2 2 2 5" xfId="5265"/>
    <cellStyle name="Normalnyśrodek 4 2 2 3" xfId="5266"/>
    <cellStyle name="Normalnyśrodek 4 2 2 3 2" xfId="5267"/>
    <cellStyle name="Normalnyśrodek 4 2 2 3 3" xfId="5268"/>
    <cellStyle name="Normalnyśrodek 4 2 2 4" xfId="5269"/>
    <cellStyle name="Normalnyśrodek 4 2 2 4 2" xfId="5270"/>
    <cellStyle name="Normalnyśrodek 4 2 2 4 3" xfId="5271"/>
    <cellStyle name="Normalnyśrodek 4 2 2 5" xfId="5272"/>
    <cellStyle name="Normalnyśrodek 4 2 2 6" xfId="5273"/>
    <cellStyle name="Normalnyśrodek 4 2 3" xfId="5274"/>
    <cellStyle name="Normalnyśrodek 4 2 3 2" xfId="5275"/>
    <cellStyle name="Normalnyśrodek 4 2 3 2 2" xfId="5276"/>
    <cellStyle name="Normalnyśrodek 4 2 3 2 3" xfId="5277"/>
    <cellStyle name="Normalnyśrodek 4 2 3 3" xfId="5278"/>
    <cellStyle name="Normalnyśrodek 4 2 3 3 2" xfId="5279"/>
    <cellStyle name="Normalnyśrodek 4 2 3 3 3" xfId="5280"/>
    <cellStyle name="Normalnyśrodek 4 2 3 4" xfId="5281"/>
    <cellStyle name="Normalnyśrodek 4 2 3 5" xfId="5282"/>
    <cellStyle name="Normalnyśrodek 4 2 4" xfId="5283"/>
    <cellStyle name="Normalnyśrodek 4 2 4 2" xfId="5284"/>
    <cellStyle name="Normalnyśrodek 4 2 4 3" xfId="5285"/>
    <cellStyle name="Normalnyśrodek 4 2 5" xfId="5286"/>
    <cellStyle name="Normalnyśrodek 4 2 5 2" xfId="5287"/>
    <cellStyle name="Normalnyśrodek 4 2 5 3" xfId="5288"/>
    <cellStyle name="Normalnyśrodek 4 2 6" xfId="5289"/>
    <cellStyle name="Normalnyśrodek 4 2 7" xfId="5290"/>
    <cellStyle name="Normalnyśrodek 4 3" xfId="5291"/>
    <cellStyle name="Normalnyśrodek 4 3 2" xfId="5292"/>
    <cellStyle name="Normalnyśrodek 4 3 2 2" xfId="5293"/>
    <cellStyle name="Normalnyśrodek 4 3 2 2 2" xfId="5294"/>
    <cellStyle name="Normalnyśrodek 4 3 2 2 3" xfId="5295"/>
    <cellStyle name="Normalnyśrodek 4 3 2 3" xfId="5296"/>
    <cellStyle name="Normalnyśrodek 4 3 2 3 2" xfId="5297"/>
    <cellStyle name="Normalnyśrodek 4 3 2 3 3" xfId="5298"/>
    <cellStyle name="Normalnyśrodek 4 3 2 4" xfId="5299"/>
    <cellStyle name="Normalnyśrodek 4 3 2 5" xfId="5300"/>
    <cellStyle name="Normalnyśrodek 4 3 3" xfId="5301"/>
    <cellStyle name="Normalnyśrodek 4 3 3 2" xfId="5302"/>
    <cellStyle name="Normalnyśrodek 4 3 3 3" xfId="5303"/>
    <cellStyle name="Normalnyśrodek 4 3 4" xfId="5304"/>
    <cellStyle name="Normalnyśrodek 4 3 4 2" xfId="5305"/>
    <cellStyle name="Normalnyśrodek 4 3 4 3" xfId="5306"/>
    <cellStyle name="Normalnyśrodek 4 3 5" xfId="5307"/>
    <cellStyle name="Normalnyśrodek 4 3 6" xfId="5308"/>
    <cellStyle name="Normalnyśrodek 4 4" xfId="5309"/>
    <cellStyle name="Normalnyśrodek 4 4 2" xfId="5310"/>
    <cellStyle name="Normalnyśrodek 4 4 2 2" xfId="5311"/>
    <cellStyle name="Normalnyśrodek 4 4 2 2 2" xfId="5312"/>
    <cellStyle name="Normalnyśrodek 4 4 2 2 3" xfId="5313"/>
    <cellStyle name="Normalnyśrodek 4 4 2 3" xfId="5314"/>
    <cellStyle name="Normalnyśrodek 4 4 2 3 2" xfId="5315"/>
    <cellStyle name="Normalnyśrodek 4 4 2 3 3" xfId="5316"/>
    <cellStyle name="Normalnyśrodek 4 4 2 4" xfId="5317"/>
    <cellStyle name="Normalnyśrodek 4 4 2 5" xfId="5318"/>
    <cellStyle name="Normalnyśrodek 4 4 3" xfId="5319"/>
    <cellStyle name="Normalnyśrodek 4 4 3 2" xfId="5320"/>
    <cellStyle name="Normalnyśrodek 4 4 3 3" xfId="5321"/>
    <cellStyle name="Normalnyśrodek 4 4 4" xfId="5322"/>
    <cellStyle name="Normalnyśrodek 4 4 4 2" xfId="5323"/>
    <cellStyle name="Normalnyśrodek 4 4 4 3" xfId="5324"/>
    <cellStyle name="Normalnyśrodek 4 4 5" xfId="5325"/>
    <cellStyle name="Normalnyśrodek 4 4 6" xfId="5326"/>
    <cellStyle name="Normalnyśrodek 4 5" xfId="5327"/>
    <cellStyle name="Normalnyśrodek 4 5 2" xfId="5328"/>
    <cellStyle name="Normalnyśrodek 4 5 2 2" xfId="5329"/>
    <cellStyle name="Normalnyśrodek 4 5 2 3" xfId="5330"/>
    <cellStyle name="Normalnyśrodek 4 5 3" xfId="5331"/>
    <cellStyle name="Normalnyśrodek 4 5 3 2" xfId="5332"/>
    <cellStyle name="Normalnyśrodek 4 5 3 3" xfId="5333"/>
    <cellStyle name="Normalnyśrodek 4 5 4" xfId="5334"/>
    <cellStyle name="Normalnyśrodek 4 5 5" xfId="5335"/>
    <cellStyle name="Normalnyśrodek 4 6" xfId="5336"/>
    <cellStyle name="Normalnyśrodek 4 6 2" xfId="5337"/>
    <cellStyle name="Normalnyśrodek 4 6 3" xfId="5338"/>
    <cellStyle name="Normalnyśrodek 4 7" xfId="5339"/>
    <cellStyle name="Normalnyśrodek 4 7 2" xfId="5340"/>
    <cellStyle name="Normalnyśrodek 4 7 3" xfId="5341"/>
    <cellStyle name="Normalnyśrodek 4 8" xfId="5342"/>
    <cellStyle name="Normalnyśrodek 4 9" xfId="5343"/>
    <cellStyle name="Normalnyśrodek 4_BilansAktywa1" xfId="5344"/>
    <cellStyle name="Normalnyśrodek 5" xfId="5345"/>
    <cellStyle name="Normalnyśrodek 5 2" xfId="5346"/>
    <cellStyle name="Normalnyśrodek 5 2 2" xfId="5347"/>
    <cellStyle name="Normalnyśrodek 5 2 2 2" xfId="5348"/>
    <cellStyle name="Normalnyśrodek 5 2 2 2 2" xfId="5349"/>
    <cellStyle name="Normalnyśrodek 5 2 2 2 3" xfId="5350"/>
    <cellStyle name="Normalnyśrodek 5 2 2 3" xfId="5351"/>
    <cellStyle name="Normalnyśrodek 5 2 2 3 2" xfId="5352"/>
    <cellStyle name="Normalnyśrodek 5 2 2 3 3" xfId="5353"/>
    <cellStyle name="Normalnyśrodek 5 2 2 4" xfId="5354"/>
    <cellStyle name="Normalnyśrodek 5 2 2 5" xfId="5355"/>
    <cellStyle name="Normalnyśrodek 5 2 3" xfId="5356"/>
    <cellStyle name="Normalnyśrodek 5 2 3 2" xfId="5357"/>
    <cellStyle name="Normalnyśrodek 5 2 3 3" xfId="5358"/>
    <cellStyle name="Normalnyśrodek 5 2 4" xfId="5359"/>
    <cellStyle name="Normalnyśrodek 5 2 4 2" xfId="5360"/>
    <cellStyle name="Normalnyśrodek 5 2 4 3" xfId="5361"/>
    <cellStyle name="Normalnyśrodek 5 2 5" xfId="5362"/>
    <cellStyle name="Normalnyśrodek 5 2 6" xfId="5363"/>
    <cellStyle name="Normalnyśrodek 5 3" xfId="5364"/>
    <cellStyle name="Normalnyśrodek 5 3 2" xfId="5365"/>
    <cellStyle name="Normalnyśrodek 5 3 2 2" xfId="5366"/>
    <cellStyle name="Normalnyśrodek 5 3 2 3" xfId="5367"/>
    <cellStyle name="Normalnyśrodek 5 3 3" xfId="5368"/>
    <cellStyle name="Normalnyśrodek 5 3 3 2" xfId="5369"/>
    <cellStyle name="Normalnyśrodek 5 3 3 3" xfId="5370"/>
    <cellStyle name="Normalnyśrodek 5 3 4" xfId="5371"/>
    <cellStyle name="Normalnyśrodek 5 3 5" xfId="5372"/>
    <cellStyle name="Normalnyśrodek 5 4" xfId="5373"/>
    <cellStyle name="Normalnyśrodek 5 4 2" xfId="5374"/>
    <cellStyle name="Normalnyśrodek 5 4 3" xfId="5375"/>
    <cellStyle name="Normalnyśrodek 5 5" xfId="5376"/>
    <cellStyle name="Normalnyśrodek 5 5 2" xfId="5377"/>
    <cellStyle name="Normalnyśrodek 5 5 3" xfId="5378"/>
    <cellStyle name="Normalnyśrodek 5 6" xfId="5379"/>
    <cellStyle name="Normalnyśrodek 5 7" xfId="5380"/>
    <cellStyle name="Normalnyśrodek 6" xfId="5381"/>
    <cellStyle name="Normalnyśrodek 6 2" xfId="5382"/>
    <cellStyle name="Normalnyśrodek 6 2 2" xfId="5383"/>
    <cellStyle name="Normalnyśrodek 6 2 2 2" xfId="5384"/>
    <cellStyle name="Normalnyśrodek 6 2 2 2 2" xfId="5385"/>
    <cellStyle name="Normalnyśrodek 6 2 2 2 3" xfId="5386"/>
    <cellStyle name="Normalnyśrodek 6 2 2 3" xfId="5387"/>
    <cellStyle name="Normalnyśrodek 6 2 2 3 2" xfId="5388"/>
    <cellStyle name="Normalnyśrodek 6 2 2 3 3" xfId="5389"/>
    <cellStyle name="Normalnyśrodek 6 2 2 4" xfId="5390"/>
    <cellStyle name="Normalnyśrodek 6 2 2 5" xfId="5391"/>
    <cellStyle name="Normalnyśrodek 6 2 3" xfId="5392"/>
    <cellStyle name="Normalnyśrodek 6 2 3 2" xfId="5393"/>
    <cellStyle name="Normalnyśrodek 6 2 3 3" xfId="5394"/>
    <cellStyle name="Normalnyśrodek 6 2 4" xfId="5395"/>
    <cellStyle name="Normalnyśrodek 6 2 4 2" xfId="5396"/>
    <cellStyle name="Normalnyśrodek 6 2 4 3" xfId="5397"/>
    <cellStyle name="Normalnyśrodek 6 2 5" xfId="5398"/>
    <cellStyle name="Normalnyśrodek 6 2 6" xfId="5399"/>
    <cellStyle name="Normalnyśrodek 6 3" xfId="5400"/>
    <cellStyle name="Normalnyśrodek 6 3 2" xfId="5401"/>
    <cellStyle name="Normalnyśrodek 6 3 2 2" xfId="5402"/>
    <cellStyle name="Normalnyśrodek 6 3 2 3" xfId="5403"/>
    <cellStyle name="Normalnyśrodek 6 3 3" xfId="5404"/>
    <cellStyle name="Normalnyśrodek 6 3 3 2" xfId="5405"/>
    <cellStyle name="Normalnyśrodek 6 3 3 3" xfId="5406"/>
    <cellStyle name="Normalnyśrodek 6 3 4" xfId="5407"/>
    <cellStyle name="Normalnyśrodek 6 3 5" xfId="5408"/>
    <cellStyle name="Normalnyśrodek 6 4" xfId="5409"/>
    <cellStyle name="Normalnyśrodek 6 4 2" xfId="5410"/>
    <cellStyle name="Normalnyśrodek 6 4 3" xfId="5411"/>
    <cellStyle name="Normalnyśrodek 6 5" xfId="5412"/>
    <cellStyle name="Normalnyśrodek 6 5 2" xfId="5413"/>
    <cellStyle name="Normalnyśrodek 6 5 3" xfId="5414"/>
    <cellStyle name="Normalnyśrodek 6 6" xfId="5415"/>
    <cellStyle name="Normalnyśrodek 6 7" xfId="5416"/>
    <cellStyle name="Normalnyśrodek 7" xfId="5417"/>
    <cellStyle name="Normalnyśrodek 7 2" xfId="5418"/>
    <cellStyle name="Normalnyśrodek 7 2 2" xfId="5419"/>
    <cellStyle name="Normalnyśrodek 7 2 2 2" xfId="5420"/>
    <cellStyle name="Normalnyśrodek 7 2 2 2 2" xfId="5421"/>
    <cellStyle name="Normalnyśrodek 7 2 2 2 3" xfId="5422"/>
    <cellStyle name="Normalnyśrodek 7 2 2 3" xfId="5423"/>
    <cellStyle name="Normalnyśrodek 7 2 2 3 2" xfId="5424"/>
    <cellStyle name="Normalnyśrodek 7 2 2 3 3" xfId="5425"/>
    <cellStyle name="Normalnyśrodek 7 2 2 4" xfId="5426"/>
    <cellStyle name="Normalnyśrodek 7 2 2 5" xfId="5427"/>
    <cellStyle name="Normalnyśrodek 7 2 3" xfId="5428"/>
    <cellStyle name="Normalnyśrodek 7 2 3 2" xfId="5429"/>
    <cellStyle name="Normalnyśrodek 7 2 3 3" xfId="5430"/>
    <cellStyle name="Normalnyśrodek 7 2 4" xfId="5431"/>
    <cellStyle name="Normalnyśrodek 7 2 4 2" xfId="5432"/>
    <cellStyle name="Normalnyśrodek 7 2 4 3" xfId="5433"/>
    <cellStyle name="Normalnyśrodek 7 2 5" xfId="5434"/>
    <cellStyle name="Normalnyśrodek 7 2 6" xfId="5435"/>
    <cellStyle name="Normalnyśrodek 7 3" xfId="5436"/>
    <cellStyle name="Normalnyśrodek 7 3 2" xfId="5437"/>
    <cellStyle name="Normalnyśrodek 7 3 2 2" xfId="5438"/>
    <cellStyle name="Normalnyśrodek 7 3 2 3" xfId="5439"/>
    <cellStyle name="Normalnyśrodek 7 3 3" xfId="5440"/>
    <cellStyle name="Normalnyśrodek 7 3 3 2" xfId="5441"/>
    <cellStyle name="Normalnyśrodek 7 3 3 3" xfId="5442"/>
    <cellStyle name="Normalnyśrodek 7 3 4" xfId="5443"/>
    <cellStyle name="Normalnyśrodek 7 3 5" xfId="5444"/>
    <cellStyle name="Normalnyśrodek 7 4" xfId="5445"/>
    <cellStyle name="Normalnyśrodek 7 4 2" xfId="5446"/>
    <cellStyle name="Normalnyśrodek 7 4 3" xfId="5447"/>
    <cellStyle name="Normalnyśrodek 7 5" xfId="5448"/>
    <cellStyle name="Normalnyśrodek 7 5 2" xfId="5449"/>
    <cellStyle name="Normalnyśrodek 7 5 3" xfId="5450"/>
    <cellStyle name="Normalnyśrodek 7 6" xfId="5451"/>
    <cellStyle name="Normalnyśrodek 7 7" xfId="5452"/>
    <cellStyle name="Normalnyśrodek 8" xfId="5453"/>
    <cellStyle name="Normalnyśrodek 8 2" xfId="5454"/>
    <cellStyle name="Normalnyśrodek 8 2 2" xfId="5455"/>
    <cellStyle name="Normalnyśrodek 8 2 2 2" xfId="5456"/>
    <cellStyle name="Normalnyśrodek 8 2 2 2 2" xfId="5457"/>
    <cellStyle name="Normalnyśrodek 8 2 2 2 3" xfId="5458"/>
    <cellStyle name="Normalnyśrodek 8 2 2 3" xfId="5459"/>
    <cellStyle name="Normalnyśrodek 8 2 2 3 2" xfId="5460"/>
    <cellStyle name="Normalnyśrodek 8 2 2 3 3" xfId="5461"/>
    <cellStyle name="Normalnyśrodek 8 2 2 4" xfId="5462"/>
    <cellStyle name="Normalnyśrodek 8 2 2 5" xfId="5463"/>
    <cellStyle name="Normalnyśrodek 8 2 3" xfId="5464"/>
    <cellStyle name="Normalnyśrodek 8 2 3 2" xfId="5465"/>
    <cellStyle name="Normalnyśrodek 8 2 3 3" xfId="5466"/>
    <cellStyle name="Normalnyśrodek 8 2 4" xfId="5467"/>
    <cellStyle name="Normalnyśrodek 8 2 4 2" xfId="5468"/>
    <cellStyle name="Normalnyśrodek 8 2 4 3" xfId="5469"/>
    <cellStyle name="Normalnyśrodek 8 2 5" xfId="5470"/>
    <cellStyle name="Normalnyśrodek 8 2 6" xfId="5471"/>
    <cellStyle name="Normalnyśrodek 8 3" xfId="5472"/>
    <cellStyle name="Normalnyśrodek 8 3 2" xfId="5473"/>
    <cellStyle name="Normalnyśrodek 8 3 2 2" xfId="5474"/>
    <cellStyle name="Normalnyśrodek 8 3 2 3" xfId="5475"/>
    <cellStyle name="Normalnyśrodek 8 3 3" xfId="5476"/>
    <cellStyle name="Normalnyśrodek 8 3 3 2" xfId="5477"/>
    <cellStyle name="Normalnyśrodek 8 3 3 3" xfId="5478"/>
    <cellStyle name="Normalnyśrodek 8 3 4" xfId="5479"/>
    <cellStyle name="Normalnyśrodek 8 3 5" xfId="5480"/>
    <cellStyle name="Normalnyśrodek 8 4" xfId="5481"/>
    <cellStyle name="Normalnyśrodek 8 4 2" xfId="5482"/>
    <cellStyle name="Normalnyśrodek 8 4 3" xfId="5483"/>
    <cellStyle name="Normalnyśrodek 8 5" xfId="5484"/>
    <cellStyle name="Normalnyśrodek 8 5 2" xfId="5485"/>
    <cellStyle name="Normalnyśrodek 8 5 3" xfId="5486"/>
    <cellStyle name="Normalnyśrodek 8 6" xfId="5487"/>
    <cellStyle name="Normalnyśrodek 8 7" xfId="5488"/>
    <cellStyle name="Normalnyśrodek 9" xfId="5489"/>
    <cellStyle name="Normalnyśrodek 9 2" xfId="5490"/>
    <cellStyle name="Normalnyśrodek 9 2 2" xfId="5491"/>
    <cellStyle name="Normalnyśrodek 9 2 2 2" xfId="5492"/>
    <cellStyle name="Normalnyśrodek 9 2 2 2 2" xfId="5493"/>
    <cellStyle name="Normalnyśrodek 9 2 2 2 3" xfId="5494"/>
    <cellStyle name="Normalnyśrodek 9 2 2 3" xfId="5495"/>
    <cellStyle name="Normalnyśrodek 9 2 2 3 2" xfId="5496"/>
    <cellStyle name="Normalnyśrodek 9 2 2 3 3" xfId="5497"/>
    <cellStyle name="Normalnyśrodek 9 2 2 4" xfId="5498"/>
    <cellStyle name="Normalnyśrodek 9 2 2 5" xfId="5499"/>
    <cellStyle name="Normalnyśrodek 9 2 3" xfId="5500"/>
    <cellStyle name="Normalnyśrodek 9 2 3 2" xfId="5501"/>
    <cellStyle name="Normalnyśrodek 9 2 3 3" xfId="5502"/>
    <cellStyle name="Normalnyśrodek 9 2 4" xfId="5503"/>
    <cellStyle name="Normalnyśrodek 9 2 4 2" xfId="5504"/>
    <cellStyle name="Normalnyśrodek 9 2 4 3" xfId="5505"/>
    <cellStyle name="Normalnyśrodek 9 2 5" xfId="5506"/>
    <cellStyle name="Normalnyśrodek 9 2 6" xfId="5507"/>
    <cellStyle name="Normalnyśrodek 9 3" xfId="5508"/>
    <cellStyle name="Normalnyśrodek 9 3 2" xfId="5509"/>
    <cellStyle name="Normalnyśrodek 9 3 2 2" xfId="5510"/>
    <cellStyle name="Normalnyśrodek 9 3 2 3" xfId="5511"/>
    <cellStyle name="Normalnyśrodek 9 3 3" xfId="5512"/>
    <cellStyle name="Normalnyśrodek 9 3 3 2" xfId="5513"/>
    <cellStyle name="Normalnyśrodek 9 3 3 3" xfId="5514"/>
    <cellStyle name="Normalnyśrodek 9 3 4" xfId="5515"/>
    <cellStyle name="Normalnyśrodek 9 3 5" xfId="5516"/>
    <cellStyle name="Normalnyśrodek 9 4" xfId="5517"/>
    <cellStyle name="Normalnyśrodek 9 4 2" xfId="5518"/>
    <cellStyle name="Normalnyśrodek 9 4 3" xfId="5519"/>
    <cellStyle name="Normalnyśrodek 9 5" xfId="5520"/>
    <cellStyle name="Normalnyśrodek 9 5 2" xfId="5521"/>
    <cellStyle name="Normalnyśrodek 9 5 3" xfId="5522"/>
    <cellStyle name="Normalnyśrodek 9 6" xfId="5523"/>
    <cellStyle name="Normalnyśrodek 9 7" xfId="5524"/>
    <cellStyle name="Normalnyśrodek_2010.12" xfId="5525"/>
    <cellStyle name="nota" xfId="5526"/>
    <cellStyle name="Note" xfId="5527"/>
    <cellStyle name="Note 10" xfId="5528"/>
    <cellStyle name="Note 10 2" xfId="5529"/>
    <cellStyle name="Note 11" xfId="5530"/>
    <cellStyle name="Note 2" xfId="5531"/>
    <cellStyle name="Note 2 2" xfId="5532"/>
    <cellStyle name="Note 2 2 2" xfId="5533"/>
    <cellStyle name="Note 2 2 2 2" xfId="5534"/>
    <cellStyle name="Note 2 2 2 2 2" xfId="5535"/>
    <cellStyle name="Note 2 2 2 2 2 2" xfId="5536"/>
    <cellStyle name="Note 2 2 2 2 2 2 2" xfId="5537"/>
    <cellStyle name="Note 2 2 2 2 2 3" xfId="5538"/>
    <cellStyle name="Note 2 2 2 2 3" xfId="5539"/>
    <cellStyle name="Note 2 2 2 2 3 2" xfId="5540"/>
    <cellStyle name="Note 2 2 2 2 4" xfId="5541"/>
    <cellStyle name="Note 2 2 2 3" xfId="5542"/>
    <cellStyle name="Note 2 2 2 3 2" xfId="5543"/>
    <cellStyle name="Note 2 2 2 3 2 2" xfId="5544"/>
    <cellStyle name="Note 2 2 2 3 3" xfId="5545"/>
    <cellStyle name="Note 2 2 2 4" xfId="5546"/>
    <cellStyle name="Note 2 2 2 4 2" xfId="5547"/>
    <cellStyle name="Note 2 2 2 4 2 2" xfId="5548"/>
    <cellStyle name="Note 2 2 2 4 3" xfId="5549"/>
    <cellStyle name="Note 2 2 2 5" xfId="5550"/>
    <cellStyle name="Note 2 2 2 5 2" xfId="5551"/>
    <cellStyle name="Note 2 2 2 6" xfId="5552"/>
    <cellStyle name="Note 2 2 3" xfId="5553"/>
    <cellStyle name="Note 2 2 3 2" xfId="5554"/>
    <cellStyle name="Note 2 2 3 2 2" xfId="5555"/>
    <cellStyle name="Note 2 2 3 2 2 2" xfId="5556"/>
    <cellStyle name="Note 2 2 3 2 3" xfId="5557"/>
    <cellStyle name="Note 2 2 3 3" xfId="5558"/>
    <cellStyle name="Note 2 2 3 3 2" xfId="5559"/>
    <cellStyle name="Note 2 2 3 4" xfId="5560"/>
    <cellStyle name="Note 2 2 4" xfId="5561"/>
    <cellStyle name="Note 2 2 4 2" xfId="5562"/>
    <cellStyle name="Note 2 2 4 2 2" xfId="5563"/>
    <cellStyle name="Note 2 2 4 3" xfId="5564"/>
    <cellStyle name="Note 2 2 5" xfId="5565"/>
    <cellStyle name="Note 2 2 5 2" xfId="5566"/>
    <cellStyle name="Note 2 2 5 2 2" xfId="5567"/>
    <cellStyle name="Note 2 2 5 3" xfId="5568"/>
    <cellStyle name="Note 2 2 6" xfId="5569"/>
    <cellStyle name="Note 2 2 6 2" xfId="5570"/>
    <cellStyle name="Note 2 2 7" xfId="5571"/>
    <cellStyle name="Note 2 3" xfId="5572"/>
    <cellStyle name="Note 2 3 2" xfId="5573"/>
    <cellStyle name="Note 2 3 2 2" xfId="5574"/>
    <cellStyle name="Note 2 3 2 2 2" xfId="5575"/>
    <cellStyle name="Note 2 3 2 2 2 2" xfId="5576"/>
    <cellStyle name="Note 2 3 2 2 3" xfId="5577"/>
    <cellStyle name="Note 2 3 2 3" xfId="5578"/>
    <cellStyle name="Note 2 3 2 3 2" xfId="5579"/>
    <cellStyle name="Note 2 3 2 4" xfId="5580"/>
    <cellStyle name="Note 2 3 3" xfId="5581"/>
    <cellStyle name="Note 2 3 3 2" xfId="5582"/>
    <cellStyle name="Note 2 3 3 2 2" xfId="5583"/>
    <cellStyle name="Note 2 3 3 3" xfId="5584"/>
    <cellStyle name="Note 2 3 4" xfId="5585"/>
    <cellStyle name="Note 2 3 4 2" xfId="5586"/>
    <cellStyle name="Note 2 3 4 2 2" xfId="5587"/>
    <cellStyle name="Note 2 3 4 3" xfId="5588"/>
    <cellStyle name="Note 2 3 5" xfId="5589"/>
    <cellStyle name="Note 2 3 5 2" xfId="5590"/>
    <cellStyle name="Note 2 3 6" xfId="5591"/>
    <cellStyle name="Note 2 4" xfId="5592"/>
    <cellStyle name="Note 2 4 2" xfId="5593"/>
    <cellStyle name="Note 2 4 2 2" xfId="5594"/>
    <cellStyle name="Note 2 4 2 2 2" xfId="5595"/>
    <cellStyle name="Note 2 4 2 3" xfId="5596"/>
    <cellStyle name="Note 2 4 3" xfId="5597"/>
    <cellStyle name="Note 2 4 3 2" xfId="5598"/>
    <cellStyle name="Note 2 4 4" xfId="5599"/>
    <cellStyle name="Note 2 5" xfId="5600"/>
    <cellStyle name="Note 2 5 2" xfId="5601"/>
    <cellStyle name="Note 2 5 2 2" xfId="5602"/>
    <cellStyle name="Note 2 5 3" xfId="5603"/>
    <cellStyle name="Note 2 6" xfId="5604"/>
    <cellStyle name="Note 2 6 2" xfId="5605"/>
    <cellStyle name="Note 2 6 2 2" xfId="5606"/>
    <cellStyle name="Note 2 6 3" xfId="5607"/>
    <cellStyle name="Note 2 7" xfId="5608"/>
    <cellStyle name="Note 2 8" xfId="5609"/>
    <cellStyle name="Note 2 8 2" xfId="5610"/>
    <cellStyle name="Note 2 9" xfId="5611"/>
    <cellStyle name="Note 3" xfId="5612"/>
    <cellStyle name="Note 3 2" xfId="5613"/>
    <cellStyle name="Note 3 2 2" xfId="5614"/>
    <cellStyle name="Note 3 2 2 2" xfId="5615"/>
    <cellStyle name="Note 3 2 2 2 2" xfId="5616"/>
    <cellStyle name="Note 3 2 2 2 2 2" xfId="5617"/>
    <cellStyle name="Note 3 2 2 2 2 2 2" xfId="5618"/>
    <cellStyle name="Note 3 2 2 2 2 3" xfId="5619"/>
    <cellStyle name="Note 3 2 2 2 3" xfId="5620"/>
    <cellStyle name="Note 3 2 2 2 3 2" xfId="5621"/>
    <cellStyle name="Note 3 2 2 2 4" xfId="5622"/>
    <cellStyle name="Note 3 2 2 3" xfId="5623"/>
    <cellStyle name="Note 3 2 2 3 2" xfId="5624"/>
    <cellStyle name="Note 3 2 2 3 2 2" xfId="5625"/>
    <cellStyle name="Note 3 2 2 3 3" xfId="5626"/>
    <cellStyle name="Note 3 2 2 4" xfId="5627"/>
    <cellStyle name="Note 3 2 2 4 2" xfId="5628"/>
    <cellStyle name="Note 3 2 2 4 2 2" xfId="5629"/>
    <cellStyle name="Note 3 2 2 4 3" xfId="5630"/>
    <cellStyle name="Note 3 2 2 5" xfId="5631"/>
    <cellStyle name="Note 3 2 2 5 2" xfId="5632"/>
    <cellStyle name="Note 3 2 2 6" xfId="5633"/>
    <cellStyle name="Note 3 2 3" xfId="5634"/>
    <cellStyle name="Note 3 2 3 2" xfId="5635"/>
    <cellStyle name="Note 3 2 3 2 2" xfId="5636"/>
    <cellStyle name="Note 3 2 3 2 2 2" xfId="5637"/>
    <cellStyle name="Note 3 2 3 2 3" xfId="5638"/>
    <cellStyle name="Note 3 2 3 3" xfId="5639"/>
    <cellStyle name="Note 3 2 3 3 2" xfId="5640"/>
    <cellStyle name="Note 3 2 3 4" xfId="5641"/>
    <cellStyle name="Note 3 2 4" xfId="5642"/>
    <cellStyle name="Note 3 2 4 2" xfId="5643"/>
    <cellStyle name="Note 3 2 4 2 2" xfId="5644"/>
    <cellStyle name="Note 3 2 4 3" xfId="5645"/>
    <cellStyle name="Note 3 2 5" xfId="5646"/>
    <cellStyle name="Note 3 2 5 2" xfId="5647"/>
    <cellStyle name="Note 3 2 5 2 2" xfId="5648"/>
    <cellStyle name="Note 3 2 5 3" xfId="5649"/>
    <cellStyle name="Note 3 2 6" xfId="5650"/>
    <cellStyle name="Note 3 2 6 2" xfId="5651"/>
    <cellStyle name="Note 3 2 7" xfId="5652"/>
    <cellStyle name="Note 3 3" xfId="5653"/>
    <cellStyle name="Note 3 3 2" xfId="5654"/>
    <cellStyle name="Note 3 3 2 2" xfId="5655"/>
    <cellStyle name="Note 3 3 2 2 2" xfId="5656"/>
    <cellStyle name="Note 3 3 2 2 2 2" xfId="5657"/>
    <cellStyle name="Note 3 3 2 2 3" xfId="5658"/>
    <cellStyle name="Note 3 3 2 3" xfId="5659"/>
    <cellStyle name="Note 3 3 2 3 2" xfId="5660"/>
    <cellStyle name="Note 3 3 2 4" xfId="5661"/>
    <cellStyle name="Note 3 3 3" xfId="5662"/>
    <cellStyle name="Note 3 3 3 2" xfId="5663"/>
    <cellStyle name="Note 3 3 3 2 2" xfId="5664"/>
    <cellStyle name="Note 3 3 3 3" xfId="5665"/>
    <cellStyle name="Note 3 3 4" xfId="5666"/>
    <cellStyle name="Note 3 3 4 2" xfId="5667"/>
    <cellStyle name="Note 3 3 4 2 2" xfId="5668"/>
    <cellStyle name="Note 3 3 4 3" xfId="5669"/>
    <cellStyle name="Note 3 3 5" xfId="5670"/>
    <cellStyle name="Note 3 3 5 2" xfId="5671"/>
    <cellStyle name="Note 3 3 6" xfId="5672"/>
    <cellStyle name="Note 3 4" xfId="5673"/>
    <cellStyle name="Note 3 4 2" xfId="5674"/>
    <cellStyle name="Note 3 4 2 2" xfId="5675"/>
    <cellStyle name="Note 3 4 2 2 2" xfId="5676"/>
    <cellStyle name="Note 3 4 2 3" xfId="5677"/>
    <cellStyle name="Note 3 4 3" xfId="5678"/>
    <cellStyle name="Note 3 4 3 2" xfId="5679"/>
    <cellStyle name="Note 3 4 4" xfId="5680"/>
    <cellStyle name="Note 3 5" xfId="5681"/>
    <cellStyle name="Note 3 5 2" xfId="5682"/>
    <cellStyle name="Note 3 5 2 2" xfId="5683"/>
    <cellStyle name="Note 3 5 3" xfId="5684"/>
    <cellStyle name="Note 3 6" xfId="5685"/>
    <cellStyle name="Note 3 6 2" xfId="5686"/>
    <cellStyle name="Note 3 6 2 2" xfId="5687"/>
    <cellStyle name="Note 3 6 3" xfId="5688"/>
    <cellStyle name="Note 3 7" xfId="5689"/>
    <cellStyle name="Note 3 7 2" xfId="5690"/>
    <cellStyle name="Note 3 8" xfId="5691"/>
    <cellStyle name="Note 4" xfId="5692"/>
    <cellStyle name="Note 4 2" xfId="5693"/>
    <cellStyle name="Note 4 2 2" xfId="5694"/>
    <cellStyle name="Note 4 2 2 2" xfId="5695"/>
    <cellStyle name="Note 4 2 2 2 2" xfId="5696"/>
    <cellStyle name="Note 4 2 2 2 2 2" xfId="5697"/>
    <cellStyle name="Note 4 2 2 2 3" xfId="5698"/>
    <cellStyle name="Note 4 2 2 3" xfId="5699"/>
    <cellStyle name="Note 4 2 2 3 2" xfId="5700"/>
    <cellStyle name="Note 4 2 2 4" xfId="5701"/>
    <cellStyle name="Note 4 2 3" xfId="5702"/>
    <cellStyle name="Note 4 2 3 2" xfId="5703"/>
    <cellStyle name="Note 4 2 3 2 2" xfId="5704"/>
    <cellStyle name="Note 4 2 3 3" xfId="5705"/>
    <cellStyle name="Note 4 2 4" xfId="5706"/>
    <cellStyle name="Note 4 2 4 2" xfId="5707"/>
    <cellStyle name="Note 4 2 4 2 2" xfId="5708"/>
    <cellStyle name="Note 4 2 4 3" xfId="5709"/>
    <cellStyle name="Note 4 2 5" xfId="5710"/>
    <cellStyle name="Note 4 2 5 2" xfId="5711"/>
    <cellStyle name="Note 4 2 6" xfId="5712"/>
    <cellStyle name="Note 4 3" xfId="5713"/>
    <cellStyle name="Note 4 3 2" xfId="5714"/>
    <cellStyle name="Note 4 3 2 2" xfId="5715"/>
    <cellStyle name="Note 4 3 2 2 2" xfId="5716"/>
    <cellStyle name="Note 4 3 2 3" xfId="5717"/>
    <cellStyle name="Note 4 3 3" xfId="5718"/>
    <cellStyle name="Note 4 3 3 2" xfId="5719"/>
    <cellStyle name="Note 4 3 4" xfId="5720"/>
    <cellStyle name="Note 4 4" xfId="5721"/>
    <cellStyle name="Note 4 4 2" xfId="5722"/>
    <cellStyle name="Note 4 4 2 2" xfId="5723"/>
    <cellStyle name="Note 4 4 2 2 2" xfId="5724"/>
    <cellStyle name="Note 4 4 2 3" xfId="5725"/>
    <cellStyle name="Note 4 4 3" xfId="5726"/>
    <cellStyle name="Note 4 4 3 2" xfId="5727"/>
    <cellStyle name="Note 4 4 4" xfId="5728"/>
    <cellStyle name="Note 4 5" xfId="5729"/>
    <cellStyle name="Note 4 5 2" xfId="5730"/>
    <cellStyle name="Note 4 5 2 2" xfId="5731"/>
    <cellStyle name="Note 4 5 3" xfId="5732"/>
    <cellStyle name="Note 4 6" xfId="5733"/>
    <cellStyle name="Note 4 6 2" xfId="5734"/>
    <cellStyle name="Note 4 6 2 2" xfId="5735"/>
    <cellStyle name="Note 4 6 3" xfId="5736"/>
    <cellStyle name="Note 4 7" xfId="5737"/>
    <cellStyle name="Note 4 7 2" xfId="5738"/>
    <cellStyle name="Note 4 8" xfId="5739"/>
    <cellStyle name="Note 5" xfId="5740"/>
    <cellStyle name="Note 5 2" xfId="5741"/>
    <cellStyle name="Note 5 2 2" xfId="5742"/>
    <cellStyle name="Note 5 2 2 2" xfId="5743"/>
    <cellStyle name="Note 5 2 2 2 2" xfId="5744"/>
    <cellStyle name="Note 5 2 2 3" xfId="5745"/>
    <cellStyle name="Note 5 2 3" xfId="5746"/>
    <cellStyle name="Note 5 2 3 2" xfId="5747"/>
    <cellStyle name="Note 5 2 4" xfId="5748"/>
    <cellStyle name="Note 5 3" xfId="5749"/>
    <cellStyle name="Note 5 3 2" xfId="5750"/>
    <cellStyle name="Note 5 3 2 2" xfId="5751"/>
    <cellStyle name="Note 5 3 3" xfId="5752"/>
    <cellStyle name="Note 5 4" xfId="5753"/>
    <cellStyle name="Note 5 4 2" xfId="5754"/>
    <cellStyle name="Note 5 4 2 2" xfId="5755"/>
    <cellStyle name="Note 5 4 3" xfId="5756"/>
    <cellStyle name="Note 5 5" xfId="5757"/>
    <cellStyle name="Note 5 5 2" xfId="5758"/>
    <cellStyle name="Note 5 6" xfId="5759"/>
    <cellStyle name="Note 6" xfId="5760"/>
    <cellStyle name="Note 6 2" xfId="5761"/>
    <cellStyle name="Note 6 2 2" xfId="5762"/>
    <cellStyle name="Note 6 2 2 2" xfId="5763"/>
    <cellStyle name="Note 6 2 2 2 2" xfId="5764"/>
    <cellStyle name="Note 6 2 2 3" xfId="5765"/>
    <cellStyle name="Note 6 2 3" xfId="5766"/>
    <cellStyle name="Note 6 2 3 2" xfId="5767"/>
    <cellStyle name="Note 6 2 4" xfId="5768"/>
    <cellStyle name="Note 6 3" xfId="5769"/>
    <cellStyle name="Note 6 3 2" xfId="5770"/>
    <cellStyle name="Note 6 3 2 2" xfId="5771"/>
    <cellStyle name="Note 6 3 3" xfId="5772"/>
    <cellStyle name="Note 6 4" xfId="5773"/>
    <cellStyle name="Note 6 4 2" xfId="5774"/>
    <cellStyle name="Note 6 4 2 2" xfId="5775"/>
    <cellStyle name="Note 6 4 3" xfId="5776"/>
    <cellStyle name="Note 6 5" xfId="5777"/>
    <cellStyle name="Note 6 5 2" xfId="5778"/>
    <cellStyle name="Note 6 6" xfId="5779"/>
    <cellStyle name="Note 7" xfId="5780"/>
    <cellStyle name="Note 7 2" xfId="5781"/>
    <cellStyle name="Note 7 2 2" xfId="5782"/>
    <cellStyle name="Note 7 2 2 2" xfId="5783"/>
    <cellStyle name="Note 7 2 2 2 2" xfId="5784"/>
    <cellStyle name="Note 7 2 2 3" xfId="5785"/>
    <cellStyle name="Note 7 2 3" xfId="5786"/>
    <cellStyle name="Note 7 2 3 2" xfId="5787"/>
    <cellStyle name="Note 7 2 4" xfId="5788"/>
    <cellStyle name="Note 7 3" xfId="5789"/>
    <cellStyle name="Note 7 3 2" xfId="5790"/>
    <cellStyle name="Note 7 3 2 2" xfId="5791"/>
    <cellStyle name="Note 7 3 3" xfId="5792"/>
    <cellStyle name="Note 7 4" xfId="5793"/>
    <cellStyle name="Note 7 4 2" xfId="5794"/>
    <cellStyle name="Note 7 4 2 2" xfId="5795"/>
    <cellStyle name="Note 7 4 3" xfId="5796"/>
    <cellStyle name="Note 7 5" xfId="5797"/>
    <cellStyle name="Note 7 5 2" xfId="5798"/>
    <cellStyle name="Note 7 6" xfId="5799"/>
    <cellStyle name="Note 8" xfId="5800"/>
    <cellStyle name="Note 8 2" xfId="5801"/>
    <cellStyle name="Note 8 2 2" xfId="5802"/>
    <cellStyle name="Note 8 3" xfId="5803"/>
    <cellStyle name="Note 9" xfId="5804"/>
    <cellStyle name="Note 9 2" xfId="5805"/>
    <cellStyle name="Note_2010" xfId="5806"/>
    <cellStyle name="Obliczenia 10" xfId="5807"/>
    <cellStyle name="Obliczenia 10 2" xfId="5808"/>
    <cellStyle name="Obliczenia 10 2 2" xfId="5809"/>
    <cellStyle name="Obliczenia 10 2 2 2" xfId="5810"/>
    <cellStyle name="Obliczenia 10 2 3" xfId="5811"/>
    <cellStyle name="Obliczenia 10 3" xfId="5812"/>
    <cellStyle name="Obliczenia 10 3 2" xfId="5813"/>
    <cellStyle name="Obliczenia 10 4" xfId="5814"/>
    <cellStyle name="Obliczenia 10 4 2" xfId="5815"/>
    <cellStyle name="Obliczenia 10 5" xfId="5816"/>
    <cellStyle name="Obliczenia 11" xfId="5817"/>
    <cellStyle name="Obliczenia 11 2" xfId="5818"/>
    <cellStyle name="Obliczenia 11 2 2" xfId="5819"/>
    <cellStyle name="Obliczenia 11 2 2 2" xfId="5820"/>
    <cellStyle name="Obliczenia 11 2 3" xfId="5821"/>
    <cellStyle name="Obliczenia 11 3" xfId="5822"/>
    <cellStyle name="Obliczenia 11 4" xfId="5823"/>
    <cellStyle name="Obliczenia 11 4 2" xfId="5824"/>
    <cellStyle name="Obliczenia 11 5" xfId="5825"/>
    <cellStyle name="Obliczenia 12" xfId="5826"/>
    <cellStyle name="Obliczenia 12 2" xfId="5827"/>
    <cellStyle name="Obliczenia 12 2 2" xfId="5828"/>
    <cellStyle name="Obliczenia 12 2 2 2" xfId="5829"/>
    <cellStyle name="Obliczenia 12 2 2 2 2" xfId="5830"/>
    <cellStyle name="Obliczenia 12 2 2 2 2 2" xfId="5831"/>
    <cellStyle name="Obliczenia 12 2 2 2 3" xfId="5832"/>
    <cellStyle name="Obliczenia 12 2 2 3" xfId="5833"/>
    <cellStyle name="Obliczenia 12 2 2 3 2" xfId="5834"/>
    <cellStyle name="Obliczenia 12 2 2 4" xfId="5835"/>
    <cellStyle name="Obliczenia 12 2 3" xfId="5836"/>
    <cellStyle name="Obliczenia 12 2 3 2" xfId="5837"/>
    <cellStyle name="Obliczenia 12 2 3 2 2" xfId="5838"/>
    <cellStyle name="Obliczenia 12 2 3 2 2 2" xfId="5839"/>
    <cellStyle name="Obliczenia 12 2 3 2 3" xfId="5840"/>
    <cellStyle name="Obliczenia 12 2 3 3" xfId="5841"/>
    <cellStyle name="Obliczenia 12 2 3 3 2" xfId="5842"/>
    <cellStyle name="Obliczenia 12 2 3 4" xfId="5843"/>
    <cellStyle name="Obliczenia 12 2 4" xfId="5844"/>
    <cellStyle name="Obliczenia 12 2 4 2" xfId="5845"/>
    <cellStyle name="Obliczenia 12 2 4 2 2" xfId="5846"/>
    <cellStyle name="Obliczenia 12 2 4 3" xfId="5847"/>
    <cellStyle name="Obliczenia 12 2 5" xfId="5848"/>
    <cellStyle name="Obliczenia 12 2 5 2" xfId="5849"/>
    <cellStyle name="Obliczenia 12 2 6" xfId="5850"/>
    <cellStyle name="Obliczenia 12 3" xfId="5851"/>
    <cellStyle name="Obliczenia 12 3 2" xfId="5852"/>
    <cellStyle name="Obliczenia 12 3 2 2" xfId="5853"/>
    <cellStyle name="Obliczenia 12 3 2 2 2" xfId="5854"/>
    <cellStyle name="Obliczenia 12 3 2 3" xfId="5855"/>
    <cellStyle name="Obliczenia 12 3 3" xfId="5856"/>
    <cellStyle name="Obliczenia 12 3 3 2" xfId="5857"/>
    <cellStyle name="Obliczenia 12 3 4" xfId="5858"/>
    <cellStyle name="Obliczenia 12 4" xfId="5859"/>
    <cellStyle name="Obliczenia 12 4 2" xfId="5860"/>
    <cellStyle name="Obliczenia 12 4 2 2" xfId="5861"/>
    <cellStyle name="Obliczenia 12 4 2 2 2" xfId="5862"/>
    <cellStyle name="Obliczenia 12 4 2 3" xfId="5863"/>
    <cellStyle name="Obliczenia 12 4 3" xfId="5864"/>
    <cellStyle name="Obliczenia 12 4 3 2" xfId="5865"/>
    <cellStyle name="Obliczenia 12 4 4" xfId="5866"/>
    <cellStyle name="Obliczenia 12 5" xfId="5867"/>
    <cellStyle name="Obliczenia 12 5 2" xfId="5868"/>
    <cellStyle name="Obliczenia 12 5 2 2" xfId="5869"/>
    <cellStyle name="Obliczenia 12 5 3" xfId="5870"/>
    <cellStyle name="Obliczenia 12 6" xfId="5871"/>
    <cellStyle name="Obliczenia 12 7" xfId="5872"/>
    <cellStyle name="Obliczenia 12 7 2" xfId="5873"/>
    <cellStyle name="Obliczenia 12 8" xfId="5874"/>
    <cellStyle name="Obliczenia 13" xfId="5875"/>
    <cellStyle name="Obliczenia 13 2" xfId="5876"/>
    <cellStyle name="Obliczenia 13 2 2" xfId="5877"/>
    <cellStyle name="Obliczenia 13 2 2 2" xfId="5878"/>
    <cellStyle name="Obliczenia 13 2 3" xfId="5879"/>
    <cellStyle name="Obliczenia 13 3" xfId="5880"/>
    <cellStyle name="Obliczenia 13 3 2" xfId="5881"/>
    <cellStyle name="Obliczenia 13 3 2 2" xfId="5882"/>
    <cellStyle name="Obliczenia 13 3 3" xfId="5883"/>
    <cellStyle name="Obliczenia 13 4" xfId="5884"/>
    <cellStyle name="Obliczenia 13 4 2" xfId="5885"/>
    <cellStyle name="Obliczenia 13 4 2 2" xfId="5886"/>
    <cellStyle name="Obliczenia 13 4 3" xfId="5887"/>
    <cellStyle name="Obliczenia 13 5" xfId="5888"/>
    <cellStyle name="Obliczenia 13 5 2" xfId="5889"/>
    <cellStyle name="Obliczenia 13 6" xfId="5890"/>
    <cellStyle name="Obliczenia 14" xfId="5891"/>
    <cellStyle name="Obliczenia 14 2" xfId="5892"/>
    <cellStyle name="Obliczenia 14 2 2" xfId="5893"/>
    <cellStyle name="Obliczenia 14 3" xfId="5894"/>
    <cellStyle name="Obliczenia 15" xfId="5895"/>
    <cellStyle name="Obliczenia 16" xfId="5896"/>
    <cellStyle name="Obliczenia 16 2" xfId="5897"/>
    <cellStyle name="Obliczenia 16 2 2" xfId="5898"/>
    <cellStyle name="Obliczenia 16 3" xfId="5899"/>
    <cellStyle name="Obliczenia 17" xfId="5900"/>
    <cellStyle name="Obliczenia 17 2" xfId="5901"/>
    <cellStyle name="Obliczenia 18" xfId="5902"/>
    <cellStyle name="Obliczenia 19" xfId="5903"/>
    <cellStyle name="Obliczenia 2" xfId="5904"/>
    <cellStyle name="Obliczenia 2 2" xfId="5905"/>
    <cellStyle name="Obliczenia 2 2 2" xfId="5906"/>
    <cellStyle name="Obliczenia 2 2 2 2" xfId="5907"/>
    <cellStyle name="Obliczenia 2 2 3" xfId="5908"/>
    <cellStyle name="Obliczenia 2 3" xfId="5909"/>
    <cellStyle name="Obliczenia 2 3 2" xfId="5910"/>
    <cellStyle name="Obliczenia 2 4" xfId="5911"/>
    <cellStyle name="Obliczenia 2 4 2" xfId="5912"/>
    <cellStyle name="Obliczenia 2 5" xfId="5913"/>
    <cellStyle name="Obliczenia 3" xfId="5914"/>
    <cellStyle name="Obliczenia 3 2" xfId="5915"/>
    <cellStyle name="Obliczenia 3 2 2" xfId="5916"/>
    <cellStyle name="Obliczenia 3 2 2 2" xfId="5917"/>
    <cellStyle name="Obliczenia 3 2 3" xfId="5918"/>
    <cellStyle name="Obliczenia 3 3" xfId="5919"/>
    <cellStyle name="Obliczenia 3 3 2" xfId="5920"/>
    <cellStyle name="Obliczenia 3 4" xfId="5921"/>
    <cellStyle name="Obliczenia 3 4 2" xfId="5922"/>
    <cellStyle name="Obliczenia 3 5" xfId="5923"/>
    <cellStyle name="Obliczenia 4" xfId="5924"/>
    <cellStyle name="Obliczenia 4 2" xfId="5925"/>
    <cellStyle name="Obliczenia 4 2 2" xfId="5926"/>
    <cellStyle name="Obliczenia 4 2 2 2" xfId="5927"/>
    <cellStyle name="Obliczenia 4 2 3" xfId="5928"/>
    <cellStyle name="Obliczenia 4 3" xfId="5929"/>
    <cellStyle name="Obliczenia 4 3 2" xfId="5930"/>
    <cellStyle name="Obliczenia 4 4" xfId="5931"/>
    <cellStyle name="Obliczenia 4 4 2" xfId="5932"/>
    <cellStyle name="Obliczenia 4 5" xfId="5933"/>
    <cellStyle name="Obliczenia 5" xfId="5934"/>
    <cellStyle name="Obliczenia 5 2" xfId="5935"/>
    <cellStyle name="Obliczenia 5 2 2" xfId="5936"/>
    <cellStyle name="Obliczenia 5 2 2 2" xfId="5937"/>
    <cellStyle name="Obliczenia 5 2 3" xfId="5938"/>
    <cellStyle name="Obliczenia 5 3" xfId="5939"/>
    <cellStyle name="Obliczenia 5 3 2" xfId="5940"/>
    <cellStyle name="Obliczenia 5 4" xfId="5941"/>
    <cellStyle name="Obliczenia 5 4 2" xfId="5942"/>
    <cellStyle name="Obliczenia 5 5" xfId="5943"/>
    <cellStyle name="Obliczenia 6" xfId="5944"/>
    <cellStyle name="Obliczenia 6 2" xfId="5945"/>
    <cellStyle name="Obliczenia 6 2 2" xfId="5946"/>
    <cellStyle name="Obliczenia 6 2 2 2" xfId="5947"/>
    <cellStyle name="Obliczenia 6 2 3" xfId="5948"/>
    <cellStyle name="Obliczenia 6 3" xfId="5949"/>
    <cellStyle name="Obliczenia 6 3 2" xfId="5950"/>
    <cellStyle name="Obliczenia 6 4" xfId="5951"/>
    <cellStyle name="Obliczenia 6 4 2" xfId="5952"/>
    <cellStyle name="Obliczenia 6 5" xfId="5953"/>
    <cellStyle name="Obliczenia 7" xfId="5954"/>
    <cellStyle name="Obliczenia 7 2" xfId="5955"/>
    <cellStyle name="Obliczenia 7 2 2" xfId="5956"/>
    <cellStyle name="Obliczenia 7 2 2 2" xfId="5957"/>
    <cellStyle name="Obliczenia 7 2 3" xfId="5958"/>
    <cellStyle name="Obliczenia 7 3" xfId="5959"/>
    <cellStyle name="Obliczenia 7 3 2" xfId="5960"/>
    <cellStyle name="Obliczenia 7 4" xfId="5961"/>
    <cellStyle name="Obliczenia 7 4 2" xfId="5962"/>
    <cellStyle name="Obliczenia 7 5" xfId="5963"/>
    <cellStyle name="Obliczenia 8" xfId="5964"/>
    <cellStyle name="Obliczenia 8 2" xfId="5965"/>
    <cellStyle name="Obliczenia 8 2 2" xfId="5966"/>
    <cellStyle name="Obliczenia 8 2 2 2" xfId="5967"/>
    <cellStyle name="Obliczenia 8 2 3" xfId="5968"/>
    <cellStyle name="Obliczenia 8 3" xfId="5969"/>
    <cellStyle name="Obliczenia 8 3 2" xfId="5970"/>
    <cellStyle name="Obliczenia 8 4" xfId="5971"/>
    <cellStyle name="Obliczenia 8 4 2" xfId="5972"/>
    <cellStyle name="Obliczenia 8 5" xfId="5973"/>
    <cellStyle name="Obliczenia 9" xfId="5974"/>
    <cellStyle name="Obliczenia 9 2" xfId="5975"/>
    <cellStyle name="Obliczenia 9 2 2" xfId="5976"/>
    <cellStyle name="Obliczenia 9 2 2 2" xfId="5977"/>
    <cellStyle name="Obliczenia 9 2 3" xfId="5978"/>
    <cellStyle name="Obliczenia 9 3" xfId="5979"/>
    <cellStyle name="Obliczenia 9 3 2" xfId="5980"/>
    <cellStyle name="Obliczenia 9 4" xfId="5981"/>
    <cellStyle name="Obliczenia 9 4 2" xfId="5982"/>
    <cellStyle name="Obliczenia 9 5" xfId="5983"/>
    <cellStyle name="Option" xfId="5984"/>
    <cellStyle name="Output" xfId="5985"/>
    <cellStyle name="Output 2" xfId="5986"/>
    <cellStyle name="Output 2 2" xfId="5987"/>
    <cellStyle name="Output 2 2 2" xfId="5988"/>
    <cellStyle name="Output 2 3" xfId="5989"/>
    <cellStyle name="Output 3" xfId="5990"/>
    <cellStyle name="Output 3 2" xfId="5991"/>
    <cellStyle name="Output 4" xfId="5992"/>
    <cellStyle name="Output 4 2" xfId="5993"/>
    <cellStyle name="Output 5" xfId="5994"/>
    <cellStyle name="Percent (0)" xfId="5995"/>
    <cellStyle name="Percent (0) 10" xfId="5996"/>
    <cellStyle name="Percent (0) 10 2" xfId="5997"/>
    <cellStyle name="Percent (0) 10 2 2" xfId="5998"/>
    <cellStyle name="Percent (0) 10 3" xfId="5999"/>
    <cellStyle name="Percent (0) 10 3 2" xfId="6000"/>
    <cellStyle name="Percent (0) 10 4" xfId="6001"/>
    <cellStyle name="Percent (0) 11" xfId="6002"/>
    <cellStyle name="Percent (0) 11 2" xfId="6003"/>
    <cellStyle name="Percent (0) 11 2 2" xfId="6004"/>
    <cellStyle name="Percent (0) 11 3" xfId="6005"/>
    <cellStyle name="Percent (0) 11 3 2" xfId="6006"/>
    <cellStyle name="Percent (0) 11 4" xfId="6007"/>
    <cellStyle name="Percent (0) 12" xfId="6008"/>
    <cellStyle name="Percent (0) 12 2" xfId="6009"/>
    <cellStyle name="Percent (0) 12 2 2" xfId="6010"/>
    <cellStyle name="Percent (0) 12 3" xfId="6011"/>
    <cellStyle name="Percent (0) 13" xfId="6012"/>
    <cellStyle name="Percent (0) 13 2" xfId="6013"/>
    <cellStyle name="Percent (0) 13 2 2" xfId="6014"/>
    <cellStyle name="Percent (0) 13 2 2 2" xfId="6015"/>
    <cellStyle name="Percent (0) 13 2 3" xfId="6016"/>
    <cellStyle name="Percent (0) 13 3" xfId="6017"/>
    <cellStyle name="Percent (0) 13 3 2" xfId="6018"/>
    <cellStyle name="Percent (0) 13 4" xfId="6019"/>
    <cellStyle name="Percent (0) 14" xfId="6020"/>
    <cellStyle name="Percent (0) 14 2" xfId="6021"/>
    <cellStyle name="Percent (0) 14 2 2" xfId="6022"/>
    <cellStyle name="Percent (0) 14 2 2 2" xfId="6023"/>
    <cellStyle name="Percent (0) 14 2 3" xfId="6024"/>
    <cellStyle name="Percent (0) 14 3" xfId="6025"/>
    <cellStyle name="Percent (0) 14 3 2" xfId="6026"/>
    <cellStyle name="Percent (0) 14 4" xfId="6027"/>
    <cellStyle name="Percent (0) 15" xfId="6028"/>
    <cellStyle name="Percent (0) 15 2" xfId="6029"/>
    <cellStyle name="Percent (0) 15 2 2" xfId="6030"/>
    <cellStyle name="Percent (0) 15 2 2 2" xfId="6031"/>
    <cellStyle name="Percent (0) 15 2 3" xfId="6032"/>
    <cellStyle name="Percent (0) 15 3" xfId="6033"/>
    <cellStyle name="Percent (0) 15 3 2" xfId="6034"/>
    <cellStyle name="Percent (0) 15 4" xfId="6035"/>
    <cellStyle name="Percent (0) 16" xfId="6036"/>
    <cellStyle name="Percent (0) 16 2" xfId="6037"/>
    <cellStyle name="Percent (0) 16 2 2" xfId="6038"/>
    <cellStyle name="Percent (0) 16 3" xfId="6039"/>
    <cellStyle name="Percent (0) 17" xfId="6040"/>
    <cellStyle name="Percent (0) 17 2" xfId="6041"/>
    <cellStyle name="Percent (0) 17 2 2" xfId="6042"/>
    <cellStyle name="Percent (0) 17 3" xfId="6043"/>
    <cellStyle name="Percent (0) 18" xfId="6044"/>
    <cellStyle name="Percent (0) 18 2" xfId="6045"/>
    <cellStyle name="Percent (0) 2" xfId="6046"/>
    <cellStyle name="Percent (0) 2 2" xfId="6047"/>
    <cellStyle name="Percent (0) 2 2 2" xfId="6048"/>
    <cellStyle name="Percent (0) 2 2 2 2" xfId="6049"/>
    <cellStyle name="Percent (0) 2 2 2 2 2" xfId="6050"/>
    <cellStyle name="Percent (0) 2 2 2 3" xfId="6051"/>
    <cellStyle name="Percent (0) 2 2 3" xfId="6052"/>
    <cellStyle name="Percent (0) 2 2 3 2" xfId="6053"/>
    <cellStyle name="Percent (0) 2 2 4" xfId="6054"/>
    <cellStyle name="Percent (0) 2 3" xfId="6055"/>
    <cellStyle name="Percent (0) 2 3 2" xfId="6056"/>
    <cellStyle name="Percent (0) 2 3 2 2" xfId="6057"/>
    <cellStyle name="Percent (0) 2 3 2 2 2" xfId="6058"/>
    <cellStyle name="Percent (0) 2 3 2 3" xfId="6059"/>
    <cellStyle name="Percent (0) 2 3 3" xfId="6060"/>
    <cellStyle name="Percent (0) 2 3 3 2" xfId="6061"/>
    <cellStyle name="Percent (0) 2 3 4" xfId="6062"/>
    <cellStyle name="Percent (0) 2 4" xfId="6063"/>
    <cellStyle name="Percent (0) 2 4 2" xfId="6064"/>
    <cellStyle name="Percent (0) 2 4 2 2" xfId="6065"/>
    <cellStyle name="Percent (0) 2 4 3" xfId="6066"/>
    <cellStyle name="Percent (0) 2 5" xfId="6067"/>
    <cellStyle name="Percent (0) 2 5 2" xfId="6068"/>
    <cellStyle name="Percent (0) 2 6" xfId="6069"/>
    <cellStyle name="Percent (0) 3" xfId="6070"/>
    <cellStyle name="Percent (0) 3 2" xfId="6071"/>
    <cellStyle name="Percent (0) 3 2 2" xfId="6072"/>
    <cellStyle name="Percent (0) 3 2 2 2" xfId="6073"/>
    <cellStyle name="Percent (0) 3 2 2 2 2" xfId="6074"/>
    <cellStyle name="Percent (0) 3 2 2 3" xfId="6075"/>
    <cellStyle name="Percent (0) 3 2 3" xfId="6076"/>
    <cellStyle name="Percent (0) 3 2 3 2" xfId="6077"/>
    <cellStyle name="Percent (0) 3 2 4" xfId="6078"/>
    <cellStyle name="Percent (0) 3 3" xfId="6079"/>
    <cellStyle name="Percent (0) 3 3 2" xfId="6080"/>
    <cellStyle name="Percent (0) 3 3 2 2" xfId="6081"/>
    <cellStyle name="Percent (0) 3 3 2 2 2" xfId="6082"/>
    <cellStyle name="Percent (0) 3 3 2 3" xfId="6083"/>
    <cellStyle name="Percent (0) 3 3 3" xfId="6084"/>
    <cellStyle name="Percent (0) 3 3 3 2" xfId="6085"/>
    <cellStyle name="Percent (0) 3 3 4" xfId="6086"/>
    <cellStyle name="Percent (0) 3 4" xfId="6087"/>
    <cellStyle name="Percent (0) 3 4 2" xfId="6088"/>
    <cellStyle name="Percent (0) 3 4 2 2" xfId="6089"/>
    <cellStyle name="Percent (0) 3 4 3" xfId="6090"/>
    <cellStyle name="Percent (0) 3 5" xfId="6091"/>
    <cellStyle name="Percent (0) 3 5 2" xfId="6092"/>
    <cellStyle name="Percent (0) 3 6" xfId="6093"/>
    <cellStyle name="Percent (0) 4" xfId="6094"/>
    <cellStyle name="Percent (0) 4 2" xfId="6095"/>
    <cellStyle name="Percent (0) 4 2 2" xfId="6096"/>
    <cellStyle name="Percent (0) 4 2 2 2" xfId="6097"/>
    <cellStyle name="Percent (0) 4 2 2 2 2" xfId="6098"/>
    <cellStyle name="Percent (0) 4 2 2 3" xfId="6099"/>
    <cellStyle name="Percent (0) 4 2 3" xfId="6100"/>
    <cellStyle name="Percent (0) 4 2 3 2" xfId="6101"/>
    <cellStyle name="Percent (0) 4 2 4" xfId="6102"/>
    <cellStyle name="Percent (0) 4 3" xfId="6103"/>
    <cellStyle name="Percent (0) 4 3 2" xfId="6104"/>
    <cellStyle name="Percent (0) 4 3 2 2" xfId="6105"/>
    <cellStyle name="Percent (0) 4 3 2 2 2" xfId="6106"/>
    <cellStyle name="Percent (0) 4 3 2 3" xfId="6107"/>
    <cellStyle name="Percent (0) 4 3 3" xfId="6108"/>
    <cellStyle name="Percent (0) 4 3 3 2" xfId="6109"/>
    <cellStyle name="Percent (0) 4 3 4" xfId="6110"/>
    <cellStyle name="Percent (0) 4 4" xfId="6111"/>
    <cellStyle name="Percent (0) 4 4 2" xfId="6112"/>
    <cellStyle name="Percent (0) 4 4 2 2" xfId="6113"/>
    <cellStyle name="Percent (0) 4 4 3" xfId="6114"/>
    <cellStyle name="Percent (0) 4 5" xfId="6115"/>
    <cellStyle name="Percent (0) 4 5 2" xfId="6116"/>
    <cellStyle name="Percent (0) 4 6" xfId="6117"/>
    <cellStyle name="Percent (0) 5" xfId="6118"/>
    <cellStyle name="Percent (0) 5 2" xfId="6119"/>
    <cellStyle name="Percent (0) 5 2 2" xfId="6120"/>
    <cellStyle name="Percent (0) 5 2 2 2" xfId="6121"/>
    <cellStyle name="Percent (0) 5 2 2 2 2" xfId="6122"/>
    <cellStyle name="Percent (0) 5 2 2 3" xfId="6123"/>
    <cellStyle name="Percent (0) 5 2 3" xfId="6124"/>
    <cellStyle name="Percent (0) 5 2 3 2" xfId="6125"/>
    <cellStyle name="Percent (0) 5 2 4" xfId="6126"/>
    <cellStyle name="Percent (0) 5 3" xfId="6127"/>
    <cellStyle name="Percent (0) 5 3 2" xfId="6128"/>
    <cellStyle name="Percent (0) 5 3 2 2" xfId="6129"/>
    <cellStyle name="Percent (0) 5 3 2 2 2" xfId="6130"/>
    <cellStyle name="Percent (0) 5 3 2 3" xfId="6131"/>
    <cellStyle name="Percent (0) 5 3 3" xfId="6132"/>
    <cellStyle name="Percent (0) 5 3 3 2" xfId="6133"/>
    <cellStyle name="Percent (0) 5 3 4" xfId="6134"/>
    <cellStyle name="Percent (0) 5 4" xfId="6135"/>
    <cellStyle name="Percent (0) 5 4 2" xfId="6136"/>
    <cellStyle name="Percent (0) 5 4 2 2" xfId="6137"/>
    <cellStyle name="Percent (0) 5 4 3" xfId="6138"/>
    <cellStyle name="Percent (0) 5 5" xfId="6139"/>
    <cellStyle name="Percent (0) 5 5 2" xfId="6140"/>
    <cellStyle name="Percent (0) 5 6" xfId="6141"/>
    <cellStyle name="Percent (0) 6" xfId="6142"/>
    <cellStyle name="Percent (0) 6 2" xfId="6143"/>
    <cellStyle name="Percent (0) 6 2 2" xfId="6144"/>
    <cellStyle name="Percent (0) 6 2 2 2" xfId="6145"/>
    <cellStyle name="Percent (0) 6 2 2 2 2" xfId="6146"/>
    <cellStyle name="Percent (0) 6 2 2 3" xfId="6147"/>
    <cellStyle name="Percent (0) 6 2 3" xfId="6148"/>
    <cellStyle name="Percent (0) 6 2 3 2" xfId="6149"/>
    <cellStyle name="Percent (0) 6 2 4" xfId="6150"/>
    <cellStyle name="Percent (0) 6 3" xfId="6151"/>
    <cellStyle name="Percent (0) 6 3 2" xfId="6152"/>
    <cellStyle name="Percent (0) 6 3 2 2" xfId="6153"/>
    <cellStyle name="Percent (0) 6 3 2 2 2" xfId="6154"/>
    <cellStyle name="Percent (0) 6 3 2 3" xfId="6155"/>
    <cellStyle name="Percent (0) 6 3 3" xfId="6156"/>
    <cellStyle name="Percent (0) 6 3 3 2" xfId="6157"/>
    <cellStyle name="Percent (0) 6 3 4" xfId="6158"/>
    <cellStyle name="Percent (0) 6 4" xfId="6159"/>
    <cellStyle name="Percent (0) 6 4 2" xfId="6160"/>
    <cellStyle name="Percent (0) 6 4 2 2" xfId="6161"/>
    <cellStyle name="Percent (0) 6 4 3" xfId="6162"/>
    <cellStyle name="Percent (0) 6 5" xfId="6163"/>
    <cellStyle name="Percent (0) 6 5 2" xfId="6164"/>
    <cellStyle name="Percent (0) 6 6" xfId="6165"/>
    <cellStyle name="Percent (0) 7" xfId="6166"/>
    <cellStyle name="Percent (0) 7 2" xfId="6167"/>
    <cellStyle name="Percent (0) 7 2 2" xfId="6168"/>
    <cellStyle name="Percent (0) 7 2 2 2" xfId="6169"/>
    <cellStyle name="Percent (0) 7 2 2 2 2" xfId="6170"/>
    <cellStyle name="Percent (0) 7 2 2 3" xfId="6171"/>
    <cellStyle name="Percent (0) 7 2 3" xfId="6172"/>
    <cellStyle name="Percent (0) 7 2 3 2" xfId="6173"/>
    <cellStyle name="Percent (0) 7 2 4" xfId="6174"/>
    <cellStyle name="Percent (0) 7 3" xfId="6175"/>
    <cellStyle name="Percent (0) 7 3 2" xfId="6176"/>
    <cellStyle name="Percent (0) 7 4" xfId="6177"/>
    <cellStyle name="Percent (0) 8" xfId="6178"/>
    <cellStyle name="Percent (0) 8 2" xfId="6179"/>
    <cellStyle name="Percent (0) 8 2 2" xfId="6180"/>
    <cellStyle name="Percent (0) 8 2 2 2" xfId="6181"/>
    <cellStyle name="Percent (0) 8 2 2 2 2" xfId="6182"/>
    <cellStyle name="Percent (0) 8 2 2 3" xfId="6183"/>
    <cellStyle name="Percent (0) 8 2 3" xfId="6184"/>
    <cellStyle name="Percent (0) 8 2 3 2" xfId="6185"/>
    <cellStyle name="Percent (0) 8 2 4" xfId="6186"/>
    <cellStyle name="Percent (0) 8 3" xfId="6187"/>
    <cellStyle name="Percent (0) 8 3 2" xfId="6188"/>
    <cellStyle name="Percent (0) 8 4" xfId="6189"/>
    <cellStyle name="Percent (0) 9" xfId="6190"/>
    <cellStyle name="Percent (0) 9 2" xfId="6191"/>
    <cellStyle name="Percent (0) 9 2 2" xfId="6192"/>
    <cellStyle name="Percent (0) 9 2 2 2" xfId="6193"/>
    <cellStyle name="Percent (0) 9 2 2 2 2" xfId="6194"/>
    <cellStyle name="Percent (0) 9 2 2 3" xfId="6195"/>
    <cellStyle name="Percent (0) 9 2 3" xfId="6196"/>
    <cellStyle name="Percent (0) 9 2 3 2" xfId="6197"/>
    <cellStyle name="Percent (0) 9 2 4" xfId="6198"/>
    <cellStyle name="Percent (0) 9 3" xfId="6199"/>
    <cellStyle name="Percent (0) 9 3 2" xfId="6200"/>
    <cellStyle name="Percent (0) 9 4" xfId="6201"/>
    <cellStyle name="Percent [0]" xfId="6202"/>
    <cellStyle name="Percent [00]" xfId="6203"/>
    <cellStyle name="Percent_#6 Temps &amp; Contractors" xfId="6204"/>
    <cellStyle name="pozycja" xfId="6205"/>
    <cellStyle name="pozycja 2" xfId="6206"/>
    <cellStyle name="pozycja 2 2" xfId="6207"/>
    <cellStyle name="pozycja 2 2 2" xfId="6208"/>
    <cellStyle name="pozycja 2 2 2 2" xfId="6209"/>
    <cellStyle name="pozycja 2 2 3" xfId="6210"/>
    <cellStyle name="pozycja 2 3" xfId="6211"/>
    <cellStyle name="pozycja 2 3 2" xfId="6212"/>
    <cellStyle name="pozycja 2 4" xfId="6213"/>
    <cellStyle name="pozycja 3" xfId="6214"/>
    <cellStyle name="pozycja 3 2" xfId="6215"/>
    <cellStyle name="pozycja 3 2 2" xfId="6216"/>
    <cellStyle name="pozycja 3 2 2 2" xfId="6217"/>
    <cellStyle name="pozycja 3 2 3" xfId="6218"/>
    <cellStyle name="pozycja 3 3" xfId="6219"/>
    <cellStyle name="pozycja 3 3 2" xfId="6220"/>
    <cellStyle name="pozycja 3 4" xfId="6221"/>
    <cellStyle name="pozycja 4" xfId="6222"/>
    <cellStyle name="pozycja 4 2" xfId="6223"/>
    <cellStyle name="pozycja 4 2 2" xfId="6224"/>
    <cellStyle name="pozycja 4 3" xfId="6225"/>
    <cellStyle name="pozycja 5" xfId="6226"/>
    <cellStyle name="pozycja 5 2" xfId="6227"/>
    <cellStyle name="pozycja 6" xfId="6228"/>
    <cellStyle name="pozycja_Amort" xfId="6229"/>
    <cellStyle name="pozycjabold" xfId="6230"/>
    <cellStyle name="pozycjabold 2" xfId="6231"/>
    <cellStyle name="pozycjabold_BilansAktywa1" xfId="6232"/>
    <cellStyle name="PrePop Currency (0)" xfId="6233"/>
    <cellStyle name="PrePop Currency (2)" xfId="6234"/>
    <cellStyle name="PrePop Units (0)" xfId="6235"/>
    <cellStyle name="PrePop Units (1)" xfId="6236"/>
    <cellStyle name="PrePop Units (2)" xfId="6237"/>
    <cellStyle name="Price" xfId="6238"/>
    <cellStyle name="Price 10" xfId="6239"/>
    <cellStyle name="Price 10 2" xfId="6240"/>
    <cellStyle name="Price 2" xfId="6241"/>
    <cellStyle name="Price 2 2" xfId="6242"/>
    <cellStyle name="Price 2 2 2" xfId="6243"/>
    <cellStyle name="Price 2 3" xfId="6244"/>
    <cellStyle name="Price 2_BilansAktywa1" xfId="6245"/>
    <cellStyle name="Price 3" xfId="6246"/>
    <cellStyle name="Price 3 2" xfId="6247"/>
    <cellStyle name="Price 3 2 2" xfId="6248"/>
    <cellStyle name="Price 3 3" xfId="6249"/>
    <cellStyle name="Price 3_BilansAktywa1" xfId="6250"/>
    <cellStyle name="Price 4" xfId="6251"/>
    <cellStyle name="Price 4 2" xfId="6252"/>
    <cellStyle name="Price 4 3" xfId="6253"/>
    <cellStyle name="Price 5" xfId="6254"/>
    <cellStyle name="Price 5 2" xfId="6255"/>
    <cellStyle name="Price 6" xfId="6256"/>
    <cellStyle name="Price 6 2" xfId="6257"/>
    <cellStyle name="Price 7" xfId="6258"/>
    <cellStyle name="Price 7 2" xfId="6259"/>
    <cellStyle name="Price 8" xfId="6260"/>
    <cellStyle name="Price 8 2" xfId="6261"/>
    <cellStyle name="Price 9" xfId="6262"/>
    <cellStyle name="Price 9 2" xfId="6263"/>
    <cellStyle name="Price_2010.12" xfId="6264"/>
    <cellStyle name="procent" xfId="6265"/>
    <cellStyle name="procentbold" xfId="6266"/>
    <cellStyle name="procentbold 2" xfId="6267"/>
    <cellStyle name="procentbold 2 2" xfId="6268"/>
    <cellStyle name="procentbold 2 2 2" xfId="6269"/>
    <cellStyle name="procentbold 2 2 3" xfId="6270"/>
    <cellStyle name="procentbold 2 3" xfId="6271"/>
    <cellStyle name="procentbold 2 3 2" xfId="6272"/>
    <cellStyle name="procentbold 2 3 3" xfId="6273"/>
    <cellStyle name="procentbold 2 4" xfId="6274"/>
    <cellStyle name="procentbold 2 5" xfId="6275"/>
    <cellStyle name="procentbold 3" xfId="6276"/>
    <cellStyle name="procentbold 3 2" xfId="6277"/>
    <cellStyle name="procentbold 3 2 2" xfId="6278"/>
    <cellStyle name="procentbold 3 2 3" xfId="6279"/>
    <cellStyle name="procentbold 3 3" xfId="6280"/>
    <cellStyle name="procentbold 3 3 2" xfId="6281"/>
    <cellStyle name="procentbold 3 3 3" xfId="6282"/>
    <cellStyle name="procentbold 3 4" xfId="6283"/>
    <cellStyle name="procentbold 3 5" xfId="6284"/>
    <cellStyle name="procentbold 4" xfId="6285"/>
    <cellStyle name="procentbold 4 2" xfId="6286"/>
    <cellStyle name="procentbold 4 3" xfId="6287"/>
    <cellStyle name="procentbold 5" xfId="6288"/>
    <cellStyle name="procentbold 5 2" xfId="6289"/>
    <cellStyle name="procentbold 5 3" xfId="6290"/>
    <cellStyle name="procentbold 6" xfId="6291"/>
    <cellStyle name="procentbold 7" xfId="6292"/>
    <cellStyle name="procentbold_BilansAktywa1" xfId="6293"/>
    <cellStyle name="procentboldszary" xfId="6294"/>
    <cellStyle name="Procentowy" xfId="1" builtinId="5"/>
    <cellStyle name="Procentowy 10" xfId="6295"/>
    <cellStyle name="Procentowy 11" xfId="6296"/>
    <cellStyle name="Procentowy 11 2" xfId="6297"/>
    <cellStyle name="Procentowy 12" xfId="6298"/>
    <cellStyle name="Procentowy 12 2" xfId="6299"/>
    <cellStyle name="Procentowy 12 3" xfId="6300"/>
    <cellStyle name="Procentowy 12 3 2" xfId="6301"/>
    <cellStyle name="Procentowy 12 4" xfId="6302"/>
    <cellStyle name="Procentowy 13" xfId="6303"/>
    <cellStyle name="Procentowy 14" xfId="6304"/>
    <cellStyle name="Procentowy 15" xfId="6305"/>
    <cellStyle name="Procentowy 16" xfId="6306"/>
    <cellStyle name="Procentowy 17" xfId="6307"/>
    <cellStyle name="Procentowy 18" xfId="6308"/>
    <cellStyle name="Procentowy 19" xfId="6309"/>
    <cellStyle name="Procentowy 2" xfId="6310"/>
    <cellStyle name="Procentowy 20" xfId="6311"/>
    <cellStyle name="Procentowy 20 2" xfId="6312"/>
    <cellStyle name="Procentowy 20 2 2" xfId="6313"/>
    <cellStyle name="Procentowy 20 3" xfId="6314"/>
    <cellStyle name="Procentowy 21" xfId="6315"/>
    <cellStyle name="Procentowy 21 2" xfId="6316"/>
    <cellStyle name="Procentowy 22" xfId="6317"/>
    <cellStyle name="Procentowy 22 2" xfId="6318"/>
    <cellStyle name="Procentowy 23" xfId="6319"/>
    <cellStyle name="Procentowy 23 2" xfId="6320"/>
    <cellStyle name="Procentowy 24" xfId="6321"/>
    <cellStyle name="Procentowy 3" xfId="6322"/>
    <cellStyle name="Procentowy 4" xfId="6323"/>
    <cellStyle name="Procentowy 5" xfId="6324"/>
    <cellStyle name="Procentowy 6" xfId="6325"/>
    <cellStyle name="Procentowy 7" xfId="6326"/>
    <cellStyle name="Procentowy 8" xfId="6327"/>
    <cellStyle name="Procentowy 9" xfId="6328"/>
    <cellStyle name="Przecinek [0]" xfId="6329"/>
    <cellStyle name="razem" xfId="6330"/>
    <cellStyle name="razembold" xfId="6331"/>
    <cellStyle name="razemszary" xfId="6332"/>
    <cellStyle name="Styl 1" xfId="6333"/>
    <cellStyle name="Styl 1 2" xfId="6334"/>
    <cellStyle name="Styl 1 2 2" xfId="6335"/>
    <cellStyle name="Styl 1 3" xfId="6336"/>
    <cellStyle name="Styl 1 4" xfId="6337"/>
    <cellStyle name="Styl 1_2010.12" xfId="6338"/>
    <cellStyle name="subhead" xfId="6339"/>
    <cellStyle name="subhead 2" xfId="6340"/>
    <cellStyle name="subhead 3" xfId="6341"/>
    <cellStyle name="Suma 10" xfId="6342"/>
    <cellStyle name="Suma 10 2" xfId="6343"/>
    <cellStyle name="Suma 10 2 2" xfId="6344"/>
    <cellStyle name="Suma 10 2 2 2" xfId="6345"/>
    <cellStyle name="Suma 10 2 3" xfId="6346"/>
    <cellStyle name="Suma 10 3" xfId="6347"/>
    <cellStyle name="Suma 10 3 2" xfId="6348"/>
    <cellStyle name="Suma 10 4" xfId="6349"/>
    <cellStyle name="Suma 10 4 2" xfId="6350"/>
    <cellStyle name="Suma 10 5" xfId="6351"/>
    <cellStyle name="Suma 11" xfId="6352"/>
    <cellStyle name="Suma 11 2" xfId="6353"/>
    <cellStyle name="Suma 11 2 2" xfId="6354"/>
    <cellStyle name="Suma 11 2 2 2" xfId="6355"/>
    <cellStyle name="Suma 11 2 3" xfId="6356"/>
    <cellStyle name="Suma 11 3" xfId="6357"/>
    <cellStyle name="Suma 11 4" xfId="6358"/>
    <cellStyle name="Suma 11 4 2" xfId="6359"/>
    <cellStyle name="Suma 11 5" xfId="6360"/>
    <cellStyle name="Suma 12" xfId="6361"/>
    <cellStyle name="Suma 12 2" xfId="6362"/>
    <cellStyle name="Suma 12 2 2" xfId="6363"/>
    <cellStyle name="Suma 12 2 2 2" xfId="6364"/>
    <cellStyle name="Suma 12 2 2 2 2" xfId="6365"/>
    <cellStyle name="Suma 12 2 2 2 2 2" xfId="6366"/>
    <cellStyle name="Suma 12 2 2 2 3" xfId="6367"/>
    <cellStyle name="Suma 12 2 2 3" xfId="6368"/>
    <cellStyle name="Suma 12 2 2 3 2" xfId="6369"/>
    <cellStyle name="Suma 12 2 2 4" xfId="6370"/>
    <cellStyle name="Suma 12 2 3" xfId="6371"/>
    <cellStyle name="Suma 12 2 3 2" xfId="6372"/>
    <cellStyle name="Suma 12 2 3 2 2" xfId="6373"/>
    <cellStyle name="Suma 12 2 3 2 2 2" xfId="6374"/>
    <cellStyle name="Suma 12 2 3 2 3" xfId="6375"/>
    <cellStyle name="Suma 12 2 3 3" xfId="6376"/>
    <cellStyle name="Suma 12 2 3 3 2" xfId="6377"/>
    <cellStyle name="Suma 12 2 3 4" xfId="6378"/>
    <cellStyle name="Suma 12 2 4" xfId="6379"/>
    <cellStyle name="Suma 12 2 4 2" xfId="6380"/>
    <cellStyle name="Suma 12 2 4 2 2" xfId="6381"/>
    <cellStyle name="Suma 12 2 4 3" xfId="6382"/>
    <cellStyle name="Suma 12 2 5" xfId="6383"/>
    <cellStyle name="Suma 12 2 5 2" xfId="6384"/>
    <cellStyle name="Suma 12 2 6" xfId="6385"/>
    <cellStyle name="Suma 12 3" xfId="6386"/>
    <cellStyle name="Suma 12 3 2" xfId="6387"/>
    <cellStyle name="Suma 12 3 2 2" xfId="6388"/>
    <cellStyle name="Suma 12 3 2 2 2" xfId="6389"/>
    <cellStyle name="Suma 12 3 2 3" xfId="6390"/>
    <cellStyle name="Suma 12 3 3" xfId="6391"/>
    <cellStyle name="Suma 12 3 3 2" xfId="6392"/>
    <cellStyle name="Suma 12 3 4" xfId="6393"/>
    <cellStyle name="Suma 12 4" xfId="6394"/>
    <cellStyle name="Suma 12 4 2" xfId="6395"/>
    <cellStyle name="Suma 12 4 2 2" xfId="6396"/>
    <cellStyle name="Suma 12 4 2 2 2" xfId="6397"/>
    <cellStyle name="Suma 12 4 2 3" xfId="6398"/>
    <cellStyle name="Suma 12 4 3" xfId="6399"/>
    <cellStyle name="Suma 12 4 3 2" xfId="6400"/>
    <cellStyle name="Suma 12 4 4" xfId="6401"/>
    <cellStyle name="Suma 12 5" xfId="6402"/>
    <cellStyle name="Suma 12 5 2" xfId="6403"/>
    <cellStyle name="Suma 12 5 2 2" xfId="6404"/>
    <cellStyle name="Suma 12 5 3" xfId="6405"/>
    <cellStyle name="Suma 12 6" xfId="6406"/>
    <cellStyle name="Suma 12 7" xfId="6407"/>
    <cellStyle name="Suma 12 7 2" xfId="6408"/>
    <cellStyle name="Suma 12 8" xfId="6409"/>
    <cellStyle name="Suma 13" xfId="6410"/>
    <cellStyle name="Suma 13 2" xfId="6411"/>
    <cellStyle name="Suma 13 2 2" xfId="6412"/>
    <cellStyle name="Suma 13 2 2 2" xfId="6413"/>
    <cellStyle name="Suma 13 2 3" xfId="6414"/>
    <cellStyle name="Suma 13 3" xfId="6415"/>
    <cellStyle name="Suma 13 3 2" xfId="6416"/>
    <cellStyle name="Suma 13 3 2 2" xfId="6417"/>
    <cellStyle name="Suma 13 3 3" xfId="6418"/>
    <cellStyle name="Suma 13 4" xfId="6419"/>
    <cellStyle name="Suma 13 4 2" xfId="6420"/>
    <cellStyle name="Suma 13 4 2 2" xfId="6421"/>
    <cellStyle name="Suma 13 4 3" xfId="6422"/>
    <cellStyle name="Suma 13 5" xfId="6423"/>
    <cellStyle name="Suma 13 5 2" xfId="6424"/>
    <cellStyle name="Suma 13 6" xfId="6425"/>
    <cellStyle name="Suma 14" xfId="6426"/>
    <cellStyle name="Suma 14 2" xfId="6427"/>
    <cellStyle name="Suma 14 2 2" xfId="6428"/>
    <cellStyle name="Suma 14 3" xfId="6429"/>
    <cellStyle name="Suma 15" xfId="6430"/>
    <cellStyle name="Suma 15 2" xfId="6431"/>
    <cellStyle name="Suma 15 2 2" xfId="6432"/>
    <cellStyle name="Suma 15 3" xfId="6433"/>
    <cellStyle name="Suma 16" xfId="6434"/>
    <cellStyle name="Suma 17" xfId="6435"/>
    <cellStyle name="Suma 17 2" xfId="6436"/>
    <cellStyle name="Suma 17 2 2" xfId="6437"/>
    <cellStyle name="Suma 17 3" xfId="6438"/>
    <cellStyle name="Suma 18" xfId="6439"/>
    <cellStyle name="Suma 18 2" xfId="6440"/>
    <cellStyle name="Suma 19" xfId="6441"/>
    <cellStyle name="Suma 2" xfId="6442"/>
    <cellStyle name="Suma 2 2" xfId="6443"/>
    <cellStyle name="Suma 2 2 2" xfId="6444"/>
    <cellStyle name="Suma 2 2 2 2" xfId="6445"/>
    <cellStyle name="Suma 2 2 3" xfId="6446"/>
    <cellStyle name="Suma 2 3" xfId="6447"/>
    <cellStyle name="Suma 2 3 2" xfId="6448"/>
    <cellStyle name="Suma 2 4" xfId="6449"/>
    <cellStyle name="Suma 2 4 2" xfId="6450"/>
    <cellStyle name="Suma 2 5" xfId="6451"/>
    <cellStyle name="Suma 20" xfId="6452"/>
    <cellStyle name="Suma 21" xfId="6453"/>
    <cellStyle name="Suma 21 2" xfId="6454"/>
    <cellStyle name="Suma 3" xfId="6455"/>
    <cellStyle name="Suma 3 2" xfId="6456"/>
    <cellStyle name="Suma 3 2 2" xfId="6457"/>
    <cellStyle name="Suma 3 2 2 2" xfId="6458"/>
    <cellStyle name="Suma 3 2 3" xfId="6459"/>
    <cellStyle name="Suma 3 3" xfId="6460"/>
    <cellStyle name="Suma 3 3 2" xfId="6461"/>
    <cellStyle name="Suma 3 4" xfId="6462"/>
    <cellStyle name="Suma 3 4 2" xfId="6463"/>
    <cellStyle name="Suma 3 5" xfId="6464"/>
    <cellStyle name="Suma 4" xfId="6465"/>
    <cellStyle name="Suma 4 2" xfId="6466"/>
    <cellStyle name="Suma 4 2 2" xfId="6467"/>
    <cellStyle name="Suma 4 2 2 2" xfId="6468"/>
    <cellStyle name="Suma 4 2 3" xfId="6469"/>
    <cellStyle name="Suma 4 3" xfId="6470"/>
    <cellStyle name="Suma 4 3 2" xfId="6471"/>
    <cellStyle name="Suma 4 4" xfId="6472"/>
    <cellStyle name="Suma 4 4 2" xfId="6473"/>
    <cellStyle name="Suma 4 5" xfId="6474"/>
    <cellStyle name="Suma 5" xfId="6475"/>
    <cellStyle name="Suma 5 2" xfId="6476"/>
    <cellStyle name="Suma 5 2 2" xfId="6477"/>
    <cellStyle name="Suma 5 2 2 2" xfId="6478"/>
    <cellStyle name="Suma 5 2 3" xfId="6479"/>
    <cellStyle name="Suma 5 3" xfId="6480"/>
    <cellStyle name="Suma 5 3 2" xfId="6481"/>
    <cellStyle name="Suma 5 4" xfId="6482"/>
    <cellStyle name="Suma 5 4 2" xfId="6483"/>
    <cellStyle name="Suma 5 5" xfId="6484"/>
    <cellStyle name="Suma 6" xfId="6485"/>
    <cellStyle name="Suma 6 2" xfId="6486"/>
    <cellStyle name="Suma 6 2 2" xfId="6487"/>
    <cellStyle name="Suma 6 2 2 2" xfId="6488"/>
    <cellStyle name="Suma 6 2 3" xfId="6489"/>
    <cellStyle name="Suma 6 3" xfId="6490"/>
    <cellStyle name="Suma 6 3 2" xfId="6491"/>
    <cellStyle name="Suma 6 4" xfId="6492"/>
    <cellStyle name="Suma 6 4 2" xfId="6493"/>
    <cellStyle name="Suma 6 5" xfId="6494"/>
    <cellStyle name="Suma 7" xfId="6495"/>
    <cellStyle name="Suma 7 2" xfId="6496"/>
    <cellStyle name="Suma 7 2 2" xfId="6497"/>
    <cellStyle name="Suma 7 2 2 2" xfId="6498"/>
    <cellStyle name="Suma 7 2 3" xfId="6499"/>
    <cellStyle name="Suma 7 3" xfId="6500"/>
    <cellStyle name="Suma 7 3 2" xfId="6501"/>
    <cellStyle name="Suma 7 4" xfId="6502"/>
    <cellStyle name="Suma 7 4 2" xfId="6503"/>
    <cellStyle name="Suma 7 5" xfId="6504"/>
    <cellStyle name="Suma 8" xfId="6505"/>
    <cellStyle name="Suma 8 2" xfId="6506"/>
    <cellStyle name="Suma 8 2 2" xfId="6507"/>
    <cellStyle name="Suma 8 2 2 2" xfId="6508"/>
    <cellStyle name="Suma 8 2 3" xfId="6509"/>
    <cellStyle name="Suma 8 3" xfId="6510"/>
    <cellStyle name="Suma 8 3 2" xfId="6511"/>
    <cellStyle name="Suma 8 4" xfId="6512"/>
    <cellStyle name="Suma 8 4 2" xfId="6513"/>
    <cellStyle name="Suma 8 5" xfId="6514"/>
    <cellStyle name="Suma 9" xfId="6515"/>
    <cellStyle name="Suma 9 2" xfId="6516"/>
    <cellStyle name="Suma 9 2 2" xfId="6517"/>
    <cellStyle name="Suma 9 2 2 2" xfId="6518"/>
    <cellStyle name="Suma 9 2 3" xfId="6519"/>
    <cellStyle name="Suma 9 3" xfId="6520"/>
    <cellStyle name="Suma 9 3 2" xfId="6521"/>
    <cellStyle name="Suma 9 4" xfId="6522"/>
    <cellStyle name="Suma 9 4 2" xfId="6523"/>
    <cellStyle name="Suma 9 5" xfId="6524"/>
    <cellStyle name="ţ_x001d_đÇ%Uý—&amp;Hýx_x0001_‚Đ_x0012__x0013__x0007__x0001__x0001_" xfId="6525"/>
    <cellStyle name="ţ_x001d_đÇ%Uý—&amp;Hýx_x0001_‚Đ_x0012__x0013__x0007__x0001__x0001_ 2" xfId="6526"/>
    <cellStyle name="ţ_x001d_đÇ%Uý—&amp;Hýx_x0001_‚Đ_x0012__x0013__x0007__x0001__x0001_ 3" xfId="6527"/>
    <cellStyle name="Tekst objaśnienia 10" xfId="6528"/>
    <cellStyle name="Tekst objaśnienia 10 2" xfId="6529"/>
    <cellStyle name="Tekst objaśnienia 10 3" xfId="6530"/>
    <cellStyle name="Tekst objaśnienia 11" xfId="6531"/>
    <cellStyle name="Tekst objaśnienia 11 2" xfId="6532"/>
    <cellStyle name="Tekst objaśnienia 11 3" xfId="6533"/>
    <cellStyle name="Tekst objaśnienia 12" xfId="6534"/>
    <cellStyle name="Tekst objaśnienia 12 2" xfId="6535"/>
    <cellStyle name="Tekst objaśnienia 12 3" xfId="6536"/>
    <cellStyle name="Tekst objaśnienia 13" xfId="6537"/>
    <cellStyle name="Tekst objaśnienia 14" xfId="6538"/>
    <cellStyle name="Tekst objaśnienia 15" xfId="6539"/>
    <cellStyle name="Tekst objaśnienia 16" xfId="6540"/>
    <cellStyle name="Tekst objaśnienia 17" xfId="6541"/>
    <cellStyle name="Tekst objaśnienia 18" xfId="6542"/>
    <cellStyle name="Tekst objaśnienia 19" xfId="6543"/>
    <cellStyle name="Tekst objaśnienia 2" xfId="6544"/>
    <cellStyle name="Tekst objaśnienia 2 2" xfId="6545"/>
    <cellStyle name="Tekst objaśnienia 2 3" xfId="6546"/>
    <cellStyle name="Tekst objaśnienia 3" xfId="6547"/>
    <cellStyle name="Tekst objaśnienia 3 2" xfId="6548"/>
    <cellStyle name="Tekst objaśnienia 3 3" xfId="6549"/>
    <cellStyle name="Tekst objaśnienia 4" xfId="6550"/>
    <cellStyle name="Tekst objaśnienia 4 2" xfId="6551"/>
    <cellStyle name="Tekst objaśnienia 4 3" xfId="6552"/>
    <cellStyle name="Tekst objaśnienia 5" xfId="6553"/>
    <cellStyle name="Tekst objaśnienia 5 2" xfId="6554"/>
    <cellStyle name="Tekst objaśnienia 5 3" xfId="6555"/>
    <cellStyle name="Tekst objaśnienia 6" xfId="6556"/>
    <cellStyle name="Tekst objaśnienia 6 2" xfId="6557"/>
    <cellStyle name="Tekst objaśnienia 6 3" xfId="6558"/>
    <cellStyle name="Tekst objaśnienia 7" xfId="6559"/>
    <cellStyle name="Tekst objaśnienia 7 2" xfId="6560"/>
    <cellStyle name="Tekst objaśnienia 7 3" xfId="6561"/>
    <cellStyle name="Tekst objaśnienia 8" xfId="6562"/>
    <cellStyle name="Tekst objaśnienia 8 2" xfId="6563"/>
    <cellStyle name="Tekst objaśnienia 8 3" xfId="6564"/>
    <cellStyle name="Tekst objaśnienia 9" xfId="6565"/>
    <cellStyle name="Tekst objaśnienia 9 2" xfId="6566"/>
    <cellStyle name="Tekst objaśnienia 9 3" xfId="6567"/>
    <cellStyle name="Tekst ostrzeżenia 10" xfId="6568"/>
    <cellStyle name="Tekst ostrzeżenia 10 2" xfId="6569"/>
    <cellStyle name="Tekst ostrzeżenia 10 3" xfId="6570"/>
    <cellStyle name="Tekst ostrzeżenia 11" xfId="6571"/>
    <cellStyle name="Tekst ostrzeżenia 11 2" xfId="6572"/>
    <cellStyle name="Tekst ostrzeżenia 11 3" xfId="6573"/>
    <cellStyle name="Tekst ostrzeżenia 12" xfId="6574"/>
    <cellStyle name="Tekst ostrzeżenia 12 2" xfId="6575"/>
    <cellStyle name="Tekst ostrzeżenia 12 3" xfId="6576"/>
    <cellStyle name="Tekst ostrzeżenia 13" xfId="6577"/>
    <cellStyle name="Tekst ostrzeżenia 13 2" xfId="6578"/>
    <cellStyle name="Tekst ostrzeżenia 14" xfId="6579"/>
    <cellStyle name="Tekst ostrzeżenia 15" xfId="6580"/>
    <cellStyle name="Tekst ostrzeżenia 16" xfId="6581"/>
    <cellStyle name="Tekst ostrzeżenia 17" xfId="6582"/>
    <cellStyle name="Tekst ostrzeżenia 18" xfId="6583"/>
    <cellStyle name="Tekst ostrzeżenia 19" xfId="6584"/>
    <cellStyle name="Tekst ostrzeżenia 2" xfId="6585"/>
    <cellStyle name="Tekst ostrzeżenia 2 2" xfId="6586"/>
    <cellStyle name="Tekst ostrzeżenia 2 3" xfId="6587"/>
    <cellStyle name="Tekst ostrzeżenia 20" xfId="6588"/>
    <cellStyle name="Tekst ostrzeżenia 3" xfId="6589"/>
    <cellStyle name="Tekst ostrzeżenia 3 2" xfId="6590"/>
    <cellStyle name="Tekst ostrzeżenia 3 3" xfId="6591"/>
    <cellStyle name="Tekst ostrzeżenia 4" xfId="6592"/>
    <cellStyle name="Tekst ostrzeżenia 4 2" xfId="6593"/>
    <cellStyle name="Tekst ostrzeżenia 4 3" xfId="6594"/>
    <cellStyle name="Tekst ostrzeżenia 5" xfId="6595"/>
    <cellStyle name="Tekst ostrzeżenia 5 2" xfId="6596"/>
    <cellStyle name="Tekst ostrzeżenia 5 3" xfId="6597"/>
    <cellStyle name="Tekst ostrzeżenia 6" xfId="6598"/>
    <cellStyle name="Tekst ostrzeżenia 6 2" xfId="6599"/>
    <cellStyle name="Tekst ostrzeżenia 6 3" xfId="6600"/>
    <cellStyle name="Tekst ostrzeżenia 7" xfId="6601"/>
    <cellStyle name="Tekst ostrzeżenia 7 2" xfId="6602"/>
    <cellStyle name="Tekst ostrzeżenia 7 3" xfId="6603"/>
    <cellStyle name="Tekst ostrzeżenia 8" xfId="6604"/>
    <cellStyle name="Tekst ostrzeżenia 8 2" xfId="6605"/>
    <cellStyle name="Tekst ostrzeżenia 8 3" xfId="6606"/>
    <cellStyle name="Tekst ostrzeżenia 9" xfId="6607"/>
    <cellStyle name="Tekst ostrzeżenia 9 2" xfId="6608"/>
    <cellStyle name="Tekst ostrzeżenia 9 3" xfId="6609"/>
    <cellStyle name="Text Indent A" xfId="6610"/>
    <cellStyle name="Text Indent B" xfId="6611"/>
    <cellStyle name="Text Indent C" xfId="6612"/>
    <cellStyle name="Tickmark" xfId="6613"/>
    <cellStyle name="Tickmark 2" xfId="6614"/>
    <cellStyle name="Tickmark 3" xfId="6615"/>
    <cellStyle name="Title" xfId="6616"/>
    <cellStyle name="Title 2" xfId="6617"/>
    <cellStyle name="Title 2 2" xfId="6618"/>
    <cellStyle name="Title 3" xfId="6619"/>
    <cellStyle name="Title 3 2" xfId="6620"/>
    <cellStyle name="Title 4" xfId="6621"/>
    <cellStyle name="Title_ST MSSF" xfId="6622"/>
    <cellStyle name="Total" xfId="6623"/>
    <cellStyle name="Total 2" xfId="6624"/>
    <cellStyle name="Total 2 2" xfId="6625"/>
    <cellStyle name="Total 2 2 2" xfId="6626"/>
    <cellStyle name="Total 2 3" xfId="6627"/>
    <cellStyle name="Total 3" xfId="6628"/>
    <cellStyle name="Total 3 2" xfId="6629"/>
    <cellStyle name="Total 4" xfId="6630"/>
    <cellStyle name="Total 4 2" xfId="6631"/>
    <cellStyle name="Total 5" xfId="6632"/>
    <cellStyle name="Tytuł 10" xfId="6633"/>
    <cellStyle name="Tytuł 10 2" xfId="6634"/>
    <cellStyle name="Tytuł 10 2 2" xfId="6635"/>
    <cellStyle name="Tytuł 10 3" xfId="6636"/>
    <cellStyle name="Tytuł 10 3 2" xfId="6637"/>
    <cellStyle name="Tytuł 10 4" xfId="6638"/>
    <cellStyle name="Tytuł 10 5" xfId="6639"/>
    <cellStyle name="Tytuł 10_ST MSSF" xfId="6640"/>
    <cellStyle name="Tytuł 11" xfId="6641"/>
    <cellStyle name="Tytuł 11 2" xfId="6642"/>
    <cellStyle name="Tytuł 11 2 2" xfId="6643"/>
    <cellStyle name="Tytuł 11 3" xfId="6644"/>
    <cellStyle name="Tytuł 11 4" xfId="6645"/>
    <cellStyle name="Tytuł 12" xfId="6646"/>
    <cellStyle name="Tytuł 12 2" xfId="6647"/>
    <cellStyle name="Tytuł 13" xfId="6648"/>
    <cellStyle name="Tytuł 13 2" xfId="6649"/>
    <cellStyle name="Tytuł 13 2 2" xfId="6650"/>
    <cellStyle name="Tytuł 13 2 2 2" xfId="6651"/>
    <cellStyle name="Tytuł 13 2 3" xfId="6652"/>
    <cellStyle name="Tytuł 13 2 3 2" xfId="6653"/>
    <cellStyle name="Tytuł 13 2 4" xfId="6654"/>
    <cellStyle name="Tytuł 13 3" xfId="6655"/>
    <cellStyle name="Tytuł 13 3 2" xfId="6656"/>
    <cellStyle name="Tytuł 13 3 2 2" xfId="6657"/>
    <cellStyle name="Tytuł 13 3 3" xfId="6658"/>
    <cellStyle name="Tytuł 13 4" xfId="6659"/>
    <cellStyle name="Tytuł 13 4 2" xfId="6660"/>
    <cellStyle name="Tytuł 13 5" xfId="6661"/>
    <cellStyle name="Tytuł 14" xfId="6662"/>
    <cellStyle name="Tytuł 14 2" xfId="6663"/>
    <cellStyle name="Tytuł 14 2 2" xfId="6664"/>
    <cellStyle name="Tytuł 14 3" xfId="6665"/>
    <cellStyle name="Tytuł 14 3 2" xfId="6666"/>
    <cellStyle name="Tytuł 14 4" xfId="6667"/>
    <cellStyle name="Tytuł 15" xfId="6668"/>
    <cellStyle name="Tytuł 16" xfId="6669"/>
    <cellStyle name="Tytuł 17" xfId="6670"/>
    <cellStyle name="Tytuł 18" xfId="6671"/>
    <cellStyle name="Tytuł 19" xfId="6672"/>
    <cellStyle name="Tytuł 2" xfId="6673"/>
    <cellStyle name="Tytuł 2 2" xfId="6674"/>
    <cellStyle name="Tytuł 2 2 2" xfId="6675"/>
    <cellStyle name="Tytuł 2 3" xfId="6676"/>
    <cellStyle name="Tytuł 2 3 2" xfId="6677"/>
    <cellStyle name="Tytuł 2 4" xfId="6678"/>
    <cellStyle name="Tytuł 2 5" xfId="6679"/>
    <cellStyle name="Tytuł 2_ST MSSF" xfId="6680"/>
    <cellStyle name="Tytuł 20" xfId="6681"/>
    <cellStyle name="Tytuł 21" xfId="6682"/>
    <cellStyle name="Tytuł 22" xfId="6683"/>
    <cellStyle name="Tytuł 23" xfId="6684"/>
    <cellStyle name="Tytuł 24" xfId="6685"/>
    <cellStyle name="Tytuł 25" xfId="6686"/>
    <cellStyle name="Tytuł 26" xfId="6687"/>
    <cellStyle name="Tytuł 3" xfId="6688"/>
    <cellStyle name="Tytuł 3 2" xfId="6689"/>
    <cellStyle name="Tytuł 3 2 2" xfId="6690"/>
    <cellStyle name="Tytuł 3 3" xfId="6691"/>
    <cellStyle name="Tytuł 3 3 2" xfId="6692"/>
    <cellStyle name="Tytuł 3 4" xfId="6693"/>
    <cellStyle name="Tytuł 3 5" xfId="6694"/>
    <cellStyle name="Tytuł 3_ST MSSF" xfId="6695"/>
    <cellStyle name="Tytuł 4" xfId="6696"/>
    <cellStyle name="Tytuł 4 2" xfId="6697"/>
    <cellStyle name="Tytuł 4 2 2" xfId="6698"/>
    <cellStyle name="Tytuł 4 3" xfId="6699"/>
    <cellStyle name="Tytuł 4 3 2" xfId="6700"/>
    <cellStyle name="Tytuł 4 4" xfId="6701"/>
    <cellStyle name="Tytuł 4 5" xfId="6702"/>
    <cellStyle name="Tytuł 4_ST MSSF" xfId="6703"/>
    <cellStyle name="Tytuł 5" xfId="6704"/>
    <cellStyle name="Tytuł 5 2" xfId="6705"/>
    <cellStyle name="Tytuł 5 2 2" xfId="6706"/>
    <cellStyle name="Tytuł 5 3" xfId="6707"/>
    <cellStyle name="Tytuł 5 3 2" xfId="6708"/>
    <cellStyle name="Tytuł 5 4" xfId="6709"/>
    <cellStyle name="Tytuł 5 5" xfId="6710"/>
    <cellStyle name="Tytuł 5_ST MSSF" xfId="6711"/>
    <cellStyle name="Tytuł 6" xfId="6712"/>
    <cellStyle name="Tytuł 6 2" xfId="6713"/>
    <cellStyle name="Tytuł 6 2 2" xfId="6714"/>
    <cellStyle name="Tytuł 6 3" xfId="6715"/>
    <cellStyle name="Tytuł 6 3 2" xfId="6716"/>
    <cellStyle name="Tytuł 6 4" xfId="6717"/>
    <cellStyle name="Tytuł 6 5" xfId="6718"/>
    <cellStyle name="Tytuł 6_ST MSSF" xfId="6719"/>
    <cellStyle name="Tytuł 7" xfId="6720"/>
    <cellStyle name="Tytuł 7 2" xfId="6721"/>
    <cellStyle name="Tytuł 7 2 2" xfId="6722"/>
    <cellStyle name="Tytuł 7 3" xfId="6723"/>
    <cellStyle name="Tytuł 7 3 2" xfId="6724"/>
    <cellStyle name="Tytuł 7 4" xfId="6725"/>
    <cellStyle name="Tytuł 7 5" xfId="6726"/>
    <cellStyle name="Tytuł 7_ST MSSF" xfId="6727"/>
    <cellStyle name="Tytuł 8" xfId="6728"/>
    <cellStyle name="Tytuł 8 2" xfId="6729"/>
    <cellStyle name="Tytuł 8 2 2" xfId="6730"/>
    <cellStyle name="Tytuł 8 3" xfId="6731"/>
    <cellStyle name="Tytuł 8 3 2" xfId="6732"/>
    <cellStyle name="Tytuł 8 4" xfId="6733"/>
    <cellStyle name="Tytuł 8 5" xfId="6734"/>
    <cellStyle name="Tytuł 8_ST MSSF" xfId="6735"/>
    <cellStyle name="Tytuł 9" xfId="6736"/>
    <cellStyle name="Tytuł 9 2" xfId="6737"/>
    <cellStyle name="Tytuł 9 2 2" xfId="6738"/>
    <cellStyle name="Tytuł 9 3" xfId="6739"/>
    <cellStyle name="Tytuł 9 3 2" xfId="6740"/>
    <cellStyle name="Tytuł 9 4" xfId="6741"/>
    <cellStyle name="Tytuł 9 5" xfId="6742"/>
    <cellStyle name="Tytuł 9_ST MSSF" xfId="6743"/>
    <cellStyle name="Uwaga 10" xfId="6744"/>
    <cellStyle name="Uwaga 10 2" xfId="6745"/>
    <cellStyle name="Uwaga 10 2 2" xfId="6746"/>
    <cellStyle name="Uwaga 10 2 2 2" xfId="6747"/>
    <cellStyle name="Uwaga 10 2 3" xfId="6748"/>
    <cellStyle name="Uwaga 10 3" xfId="6749"/>
    <cellStyle name="Uwaga 10 3 2" xfId="6750"/>
    <cellStyle name="Uwaga 10 4" xfId="6751"/>
    <cellStyle name="Uwaga 10 4 2" xfId="6752"/>
    <cellStyle name="Uwaga 10 5" xfId="6753"/>
    <cellStyle name="Uwaga 11" xfId="6754"/>
    <cellStyle name="Uwaga 11 2" xfId="6755"/>
    <cellStyle name="Uwaga 11 2 2" xfId="6756"/>
    <cellStyle name="Uwaga 11 2 2 2" xfId="6757"/>
    <cellStyle name="Uwaga 11 2 3" xfId="6758"/>
    <cellStyle name="Uwaga 11 3" xfId="6759"/>
    <cellStyle name="Uwaga 11 4" xfId="6760"/>
    <cellStyle name="Uwaga 11 4 2" xfId="6761"/>
    <cellStyle name="Uwaga 11 5" xfId="6762"/>
    <cellStyle name="Uwaga 12" xfId="6763"/>
    <cellStyle name="Uwaga 12 2" xfId="6764"/>
    <cellStyle name="Uwaga 12 2 2" xfId="6765"/>
    <cellStyle name="Uwaga 12 2 2 2" xfId="6766"/>
    <cellStyle name="Uwaga 12 2 2 2 2" xfId="6767"/>
    <cellStyle name="Uwaga 12 2 2 2 2 2" xfId="6768"/>
    <cellStyle name="Uwaga 12 2 2 2 3" xfId="6769"/>
    <cellStyle name="Uwaga 12 2 2 3" xfId="6770"/>
    <cellStyle name="Uwaga 12 2 2 3 2" xfId="6771"/>
    <cellStyle name="Uwaga 12 2 2 4" xfId="6772"/>
    <cellStyle name="Uwaga 12 2 3" xfId="6773"/>
    <cellStyle name="Uwaga 12 2 3 2" xfId="6774"/>
    <cellStyle name="Uwaga 12 2 3 2 2" xfId="6775"/>
    <cellStyle name="Uwaga 12 2 3 3" xfId="6776"/>
    <cellStyle name="Uwaga 12 2 4" xfId="6777"/>
    <cellStyle name="Uwaga 12 2 4 2" xfId="6778"/>
    <cellStyle name="Uwaga 12 2 5" xfId="6779"/>
    <cellStyle name="Uwaga 12 3" xfId="6780"/>
    <cellStyle name="Uwaga 12 3 2" xfId="6781"/>
    <cellStyle name="Uwaga 12 3 2 2" xfId="6782"/>
    <cellStyle name="Uwaga 12 3 3" xfId="6783"/>
    <cellStyle name="Uwaga 12 4" xfId="6784"/>
    <cellStyle name="Uwaga 12 4 2" xfId="6785"/>
    <cellStyle name="Uwaga 12 4 2 2" xfId="6786"/>
    <cellStyle name="Uwaga 12 4 2 2 2" xfId="6787"/>
    <cellStyle name="Uwaga 12 4 2 3" xfId="6788"/>
    <cellStyle name="Uwaga 12 4 3" xfId="6789"/>
    <cellStyle name="Uwaga 12 4 3 2" xfId="6790"/>
    <cellStyle name="Uwaga 12 4 4" xfId="6791"/>
    <cellStyle name="Uwaga 12 5" xfId="6792"/>
    <cellStyle name="Uwaga 12 6" xfId="6793"/>
    <cellStyle name="Uwaga 12 6 2" xfId="6794"/>
    <cellStyle name="Uwaga 12 7" xfId="6795"/>
    <cellStyle name="Uwaga 13" xfId="6796"/>
    <cellStyle name="Uwaga 13 2" xfId="6797"/>
    <cellStyle name="Uwaga 13 2 2" xfId="6798"/>
    <cellStyle name="Uwaga 13 2 2 2" xfId="6799"/>
    <cellStyle name="Uwaga 13 2 2 2 2" xfId="6800"/>
    <cellStyle name="Uwaga 13 2 2 3" xfId="6801"/>
    <cellStyle name="Uwaga 13 2 3" xfId="6802"/>
    <cellStyle name="Uwaga 13 2 3 2" xfId="6803"/>
    <cellStyle name="Uwaga 13 2 4" xfId="6804"/>
    <cellStyle name="Uwaga 13 3" xfId="6805"/>
    <cellStyle name="Uwaga 13 3 2" xfId="6806"/>
    <cellStyle name="Uwaga 13 3 2 2" xfId="6807"/>
    <cellStyle name="Uwaga 13 3 3" xfId="6808"/>
    <cellStyle name="Uwaga 13 4" xfId="6809"/>
    <cellStyle name="Uwaga 13 5" xfId="6810"/>
    <cellStyle name="Uwaga 13 5 2" xfId="6811"/>
    <cellStyle name="Uwaga 13 6" xfId="6812"/>
    <cellStyle name="Uwaga 14" xfId="6813"/>
    <cellStyle name="Uwaga 14 2" xfId="6814"/>
    <cellStyle name="Uwaga 14 3" xfId="6815"/>
    <cellStyle name="Uwaga 14 3 2" xfId="6816"/>
    <cellStyle name="Uwaga 14 4" xfId="6817"/>
    <cellStyle name="Uwaga 15" xfId="6818"/>
    <cellStyle name="Uwaga 16" xfId="6819"/>
    <cellStyle name="Uwaga 16 2" xfId="6820"/>
    <cellStyle name="Uwaga 16 2 2" xfId="6821"/>
    <cellStyle name="Uwaga 16 3" xfId="6822"/>
    <cellStyle name="Uwaga 17" xfId="6823"/>
    <cellStyle name="Uwaga 17 2" xfId="6824"/>
    <cellStyle name="Uwaga 17 2 2" xfId="6825"/>
    <cellStyle name="Uwaga 17 3" xfId="6826"/>
    <cellStyle name="Uwaga 18" xfId="6827"/>
    <cellStyle name="Uwaga 18 2" xfId="6828"/>
    <cellStyle name="Uwaga 18 2 2" xfId="6829"/>
    <cellStyle name="Uwaga 18 3" xfId="6830"/>
    <cellStyle name="Uwaga 18 3 2" xfId="6831"/>
    <cellStyle name="Uwaga 18 4" xfId="6832"/>
    <cellStyle name="Uwaga 18 4 2" xfId="6833"/>
    <cellStyle name="Uwaga 18 5" xfId="6834"/>
    <cellStyle name="Uwaga 19" xfId="6835"/>
    <cellStyle name="Uwaga 19 2" xfId="6836"/>
    <cellStyle name="Uwaga 2" xfId="6837"/>
    <cellStyle name="Uwaga 2 2" xfId="6838"/>
    <cellStyle name="Uwaga 2 2 2" xfId="6839"/>
    <cellStyle name="Uwaga 2 2 2 2" xfId="6840"/>
    <cellStyle name="Uwaga 2 2 3" xfId="6841"/>
    <cellStyle name="Uwaga 2 3" xfId="6842"/>
    <cellStyle name="Uwaga 2 3 2" xfId="6843"/>
    <cellStyle name="Uwaga 2 4" xfId="6844"/>
    <cellStyle name="Uwaga 2 4 2" xfId="6845"/>
    <cellStyle name="Uwaga 2 5" xfId="6846"/>
    <cellStyle name="Uwaga 20" xfId="6847"/>
    <cellStyle name="Uwaga 21" xfId="6848"/>
    <cellStyle name="Uwaga 21 2" xfId="6849"/>
    <cellStyle name="Uwaga 3" xfId="6850"/>
    <cellStyle name="Uwaga 3 2" xfId="6851"/>
    <cellStyle name="Uwaga 3 2 2" xfId="6852"/>
    <cellStyle name="Uwaga 3 2 2 2" xfId="6853"/>
    <cellStyle name="Uwaga 3 2 3" xfId="6854"/>
    <cellStyle name="Uwaga 3 3" xfId="6855"/>
    <cellStyle name="Uwaga 3 3 2" xfId="6856"/>
    <cellStyle name="Uwaga 3 4" xfId="6857"/>
    <cellStyle name="Uwaga 3 4 2" xfId="6858"/>
    <cellStyle name="Uwaga 3 5" xfId="6859"/>
    <cellStyle name="Uwaga 4" xfId="6860"/>
    <cellStyle name="Uwaga 4 2" xfId="6861"/>
    <cellStyle name="Uwaga 4 2 2" xfId="6862"/>
    <cellStyle name="Uwaga 4 2 2 2" xfId="6863"/>
    <cellStyle name="Uwaga 4 2 3" xfId="6864"/>
    <cellStyle name="Uwaga 4 3" xfId="6865"/>
    <cellStyle name="Uwaga 4 3 2" xfId="6866"/>
    <cellStyle name="Uwaga 4 4" xfId="6867"/>
    <cellStyle name="Uwaga 4 4 2" xfId="6868"/>
    <cellStyle name="Uwaga 4 5" xfId="6869"/>
    <cellStyle name="Uwaga 5" xfId="6870"/>
    <cellStyle name="Uwaga 5 2" xfId="6871"/>
    <cellStyle name="Uwaga 5 2 2" xfId="6872"/>
    <cellStyle name="Uwaga 5 2 2 2" xfId="6873"/>
    <cellStyle name="Uwaga 5 2 3" xfId="6874"/>
    <cellStyle name="Uwaga 5 3" xfId="6875"/>
    <cellStyle name="Uwaga 5 3 2" xfId="6876"/>
    <cellStyle name="Uwaga 5 4" xfId="6877"/>
    <cellStyle name="Uwaga 5 4 2" xfId="6878"/>
    <cellStyle name="Uwaga 5 5" xfId="6879"/>
    <cellStyle name="Uwaga 6" xfId="6880"/>
    <cellStyle name="Uwaga 6 2" xfId="6881"/>
    <cellStyle name="Uwaga 6 2 2" xfId="6882"/>
    <cellStyle name="Uwaga 6 2 2 2" xfId="6883"/>
    <cellStyle name="Uwaga 6 2 3" xfId="6884"/>
    <cellStyle name="Uwaga 6 3" xfId="6885"/>
    <cellStyle name="Uwaga 6 3 2" xfId="6886"/>
    <cellStyle name="Uwaga 6 4" xfId="6887"/>
    <cellStyle name="Uwaga 6 4 2" xfId="6888"/>
    <cellStyle name="Uwaga 6 5" xfId="6889"/>
    <cellStyle name="Uwaga 7" xfId="6890"/>
    <cellStyle name="Uwaga 7 2" xfId="6891"/>
    <cellStyle name="Uwaga 7 2 2" xfId="6892"/>
    <cellStyle name="Uwaga 7 2 2 2" xfId="6893"/>
    <cellStyle name="Uwaga 7 2 3" xfId="6894"/>
    <cellStyle name="Uwaga 7 3" xfId="6895"/>
    <cellStyle name="Uwaga 7 3 2" xfId="6896"/>
    <cellStyle name="Uwaga 7 4" xfId="6897"/>
    <cellStyle name="Uwaga 7 4 2" xfId="6898"/>
    <cellStyle name="Uwaga 7 5" xfId="6899"/>
    <cellStyle name="Uwaga 8" xfId="6900"/>
    <cellStyle name="Uwaga 8 2" xfId="6901"/>
    <cellStyle name="Uwaga 8 2 2" xfId="6902"/>
    <cellStyle name="Uwaga 8 2 2 2" xfId="6903"/>
    <cellStyle name="Uwaga 8 2 3" xfId="6904"/>
    <cellStyle name="Uwaga 8 3" xfId="6905"/>
    <cellStyle name="Uwaga 8 3 2" xfId="6906"/>
    <cellStyle name="Uwaga 8 4" xfId="6907"/>
    <cellStyle name="Uwaga 8 4 2" xfId="6908"/>
    <cellStyle name="Uwaga 8 5" xfId="6909"/>
    <cellStyle name="Uwaga 9" xfId="6910"/>
    <cellStyle name="Uwaga 9 2" xfId="6911"/>
    <cellStyle name="Uwaga 9 2 2" xfId="6912"/>
    <cellStyle name="Uwaga 9 2 2 2" xfId="6913"/>
    <cellStyle name="Uwaga 9 2 3" xfId="6914"/>
    <cellStyle name="Uwaga 9 3" xfId="6915"/>
    <cellStyle name="Uwaga 9 3 2" xfId="6916"/>
    <cellStyle name="Uwaga 9 4" xfId="6917"/>
    <cellStyle name="Uwaga 9 4 2" xfId="6918"/>
    <cellStyle name="Uwaga 9 5" xfId="6919"/>
    <cellStyle name="Valuta - Style2" xfId="6920"/>
    <cellStyle name="Valuta (0)" xfId="6921"/>
    <cellStyle name="Valuta (0) 10" xfId="6922"/>
    <cellStyle name="Valuta (0) 10 2" xfId="6923"/>
    <cellStyle name="Valuta (0) 11" xfId="6924"/>
    <cellStyle name="Valuta (0) 11 2" xfId="6925"/>
    <cellStyle name="Valuta (0) 2" xfId="6926"/>
    <cellStyle name="Valuta (0) 2 2" xfId="6927"/>
    <cellStyle name="Valuta (0) 2 2 2" xfId="6928"/>
    <cellStyle name="Valuta (0) 2 2 2 2" xfId="6929"/>
    <cellStyle name="Valuta (0) 2 2 2 2 2" xfId="6930"/>
    <cellStyle name="Valuta (0) 2 2 2 3" xfId="6931"/>
    <cellStyle name="Valuta (0) 2 2 3" xfId="6932"/>
    <cellStyle name="Valuta (0) 2 2 3 2" xfId="6933"/>
    <cellStyle name="Valuta (0) 2 2 4" xfId="6934"/>
    <cellStyle name="Valuta (0) 2 3" xfId="6935"/>
    <cellStyle name="Valuta (0) 2 3 2" xfId="6936"/>
    <cellStyle name="Valuta (0) 2 3 2 2" xfId="6937"/>
    <cellStyle name="Valuta (0) 2 3 3" xfId="6938"/>
    <cellStyle name="Valuta (0) 2 4" xfId="6939"/>
    <cellStyle name="Valuta (0) 2 4 2" xfId="6940"/>
    <cellStyle name="Valuta (0) 2 4 2 2" xfId="6941"/>
    <cellStyle name="Valuta (0) 2 4 3" xfId="6942"/>
    <cellStyle name="Valuta (0) 2 5" xfId="6943"/>
    <cellStyle name="Valuta (0) 2 5 2" xfId="6944"/>
    <cellStyle name="Valuta (0) 2 6" xfId="6945"/>
    <cellStyle name="Valuta (0) 3" xfId="6946"/>
    <cellStyle name="Valuta (0) 3 2" xfId="6947"/>
    <cellStyle name="Valuta (0) 3 2 2" xfId="6948"/>
    <cellStyle name="Valuta (0) 3 2 2 2" xfId="6949"/>
    <cellStyle name="Valuta (0) 3 2 2 2 2" xfId="6950"/>
    <cellStyle name="Valuta (0) 3 2 2 3" xfId="6951"/>
    <cellStyle name="Valuta (0) 3 2 3" xfId="6952"/>
    <cellStyle name="Valuta (0) 3 2 3 2" xfId="6953"/>
    <cellStyle name="Valuta (0) 3 2 4" xfId="6954"/>
    <cellStyle name="Valuta (0) 3 3" xfId="6955"/>
    <cellStyle name="Valuta (0) 3 3 2" xfId="6956"/>
    <cellStyle name="Valuta (0) 3 3 2 2" xfId="6957"/>
    <cellStyle name="Valuta (0) 3 3 3" xfId="6958"/>
    <cellStyle name="Valuta (0) 3 4" xfId="6959"/>
    <cellStyle name="Valuta (0) 3 4 2" xfId="6960"/>
    <cellStyle name="Valuta (0) 3 4 2 2" xfId="6961"/>
    <cellStyle name="Valuta (0) 3 4 3" xfId="6962"/>
    <cellStyle name="Valuta (0) 3 5" xfId="6963"/>
    <cellStyle name="Valuta (0) 3 5 2" xfId="6964"/>
    <cellStyle name="Valuta (0) 3 6" xfId="6965"/>
    <cellStyle name="Valuta (0) 4" xfId="6966"/>
    <cellStyle name="Valuta (0) 4 2" xfId="6967"/>
    <cellStyle name="Valuta (0) 4 2 2" xfId="6968"/>
    <cellStyle name="Valuta (0) 4 2 2 2" xfId="6969"/>
    <cellStyle name="Valuta (0) 4 2 2 2 2" xfId="6970"/>
    <cellStyle name="Valuta (0) 4 2 2 3" xfId="6971"/>
    <cellStyle name="Valuta (0) 4 2 3" xfId="6972"/>
    <cellStyle name="Valuta (0) 4 2 3 2" xfId="6973"/>
    <cellStyle name="Valuta (0) 4 2 4" xfId="6974"/>
    <cellStyle name="Valuta (0) 4 3" xfId="6975"/>
    <cellStyle name="Valuta (0) 4 3 2" xfId="6976"/>
    <cellStyle name="Valuta (0) 4 3 2 2" xfId="6977"/>
    <cellStyle name="Valuta (0) 4 3 3" xfId="6978"/>
    <cellStyle name="Valuta (0) 4 4" xfId="6979"/>
    <cellStyle name="Valuta (0) 4 4 2" xfId="6980"/>
    <cellStyle name="Valuta (0) 4 4 2 2" xfId="6981"/>
    <cellStyle name="Valuta (0) 4 4 3" xfId="6982"/>
    <cellStyle name="Valuta (0) 4 5" xfId="6983"/>
    <cellStyle name="Valuta (0) 4 5 2" xfId="6984"/>
    <cellStyle name="Valuta (0) 4 6" xfId="6985"/>
    <cellStyle name="Valuta (0) 5" xfId="6986"/>
    <cellStyle name="Valuta (0) 5 2" xfId="6987"/>
    <cellStyle name="Valuta (0) 5 2 2" xfId="6988"/>
    <cellStyle name="Valuta (0) 5 2 2 2" xfId="6989"/>
    <cellStyle name="Valuta (0) 5 2 2 2 2" xfId="6990"/>
    <cellStyle name="Valuta (0) 5 2 2 3" xfId="6991"/>
    <cellStyle name="Valuta (0) 5 2 3" xfId="6992"/>
    <cellStyle name="Valuta (0) 5 2 3 2" xfId="6993"/>
    <cellStyle name="Valuta (0) 5 2 4" xfId="6994"/>
    <cellStyle name="Valuta (0) 5 3" xfId="6995"/>
    <cellStyle name="Valuta (0) 5 3 2" xfId="6996"/>
    <cellStyle name="Valuta (0) 5 3 2 2" xfId="6997"/>
    <cellStyle name="Valuta (0) 5 3 3" xfId="6998"/>
    <cellStyle name="Valuta (0) 5 4" xfId="6999"/>
    <cellStyle name="Valuta (0) 5 4 2" xfId="7000"/>
    <cellStyle name="Valuta (0) 5 4 2 2" xfId="7001"/>
    <cellStyle name="Valuta (0) 5 4 3" xfId="7002"/>
    <cellStyle name="Valuta (0) 5 5" xfId="7003"/>
    <cellStyle name="Valuta (0) 5 5 2" xfId="7004"/>
    <cellStyle name="Valuta (0) 5 6" xfId="7005"/>
    <cellStyle name="Valuta (0) 6" xfId="7006"/>
    <cellStyle name="Valuta (0) 6 2" xfId="7007"/>
    <cellStyle name="Valuta (0) 6 2 2" xfId="7008"/>
    <cellStyle name="Valuta (0) 6 2 2 2" xfId="7009"/>
    <cellStyle name="Valuta (0) 6 2 2 2 2" xfId="7010"/>
    <cellStyle name="Valuta (0) 6 2 2 3" xfId="7011"/>
    <cellStyle name="Valuta (0) 6 2 3" xfId="7012"/>
    <cellStyle name="Valuta (0) 6 2 3 2" xfId="7013"/>
    <cellStyle name="Valuta (0) 6 2 4" xfId="7014"/>
    <cellStyle name="Valuta (0) 6 3" xfId="7015"/>
    <cellStyle name="Valuta (0) 6 3 2" xfId="7016"/>
    <cellStyle name="Valuta (0) 6 3 2 2" xfId="7017"/>
    <cellStyle name="Valuta (0) 6 3 3" xfId="7018"/>
    <cellStyle name="Valuta (0) 6 4" xfId="7019"/>
    <cellStyle name="Valuta (0) 6 4 2" xfId="7020"/>
    <cellStyle name="Valuta (0) 6 4 2 2" xfId="7021"/>
    <cellStyle name="Valuta (0) 6 4 3" xfId="7022"/>
    <cellStyle name="Valuta (0) 6 5" xfId="7023"/>
    <cellStyle name="Valuta (0) 6 5 2" xfId="7024"/>
    <cellStyle name="Valuta (0) 6 6" xfId="7025"/>
    <cellStyle name="Valuta (0) 7" xfId="7026"/>
    <cellStyle name="Valuta (0) 7 2" xfId="7027"/>
    <cellStyle name="Valuta (0) 7 2 2" xfId="7028"/>
    <cellStyle name="Valuta (0) 7 2 2 2" xfId="7029"/>
    <cellStyle name="Valuta (0) 7 2 3" xfId="7030"/>
    <cellStyle name="Valuta (0) 7 3" xfId="7031"/>
    <cellStyle name="Valuta (0) 7 3 2" xfId="7032"/>
    <cellStyle name="Valuta (0) 7 4" xfId="7033"/>
    <cellStyle name="Valuta (0) 8" xfId="7034"/>
    <cellStyle name="Valuta (0) 8 2" xfId="7035"/>
    <cellStyle name="Valuta (0) 8 2 2" xfId="7036"/>
    <cellStyle name="Valuta (0) 8 2 2 2" xfId="7037"/>
    <cellStyle name="Valuta (0) 8 2 3" xfId="7038"/>
    <cellStyle name="Valuta (0) 8 3" xfId="7039"/>
    <cellStyle name="Valuta (0) 8 3 2" xfId="7040"/>
    <cellStyle name="Valuta (0) 8 4" xfId="7041"/>
    <cellStyle name="Valuta (0) 9" xfId="7042"/>
    <cellStyle name="Valuta (0) 9 2" xfId="7043"/>
    <cellStyle name="Valuta (0) 9 2 2" xfId="7044"/>
    <cellStyle name="Valuta (0) 9 3" xfId="7045"/>
    <cellStyle name="Valuta (0) 9 4" xfId="7046"/>
    <cellStyle name="Walutowy 3" xfId="7047"/>
    <cellStyle name="Walutowy 3 10" xfId="7048"/>
    <cellStyle name="Walutowy 3 10 2" xfId="7049"/>
    <cellStyle name="Walutowy 3 10 2 2" xfId="7050"/>
    <cellStyle name="Walutowy 3 10 2 2 2" xfId="7051"/>
    <cellStyle name="Walutowy 3 10 2 3" xfId="7052"/>
    <cellStyle name="Walutowy 3 10 3" xfId="7053"/>
    <cellStyle name="Walutowy 3 10 3 2" xfId="7054"/>
    <cellStyle name="Walutowy 3 10 4" xfId="7055"/>
    <cellStyle name="Walutowy 3 11" xfId="7056"/>
    <cellStyle name="Walutowy 3 11 2" xfId="7057"/>
    <cellStyle name="Walutowy 3 11 2 2" xfId="7058"/>
    <cellStyle name="Walutowy 3 11 2 3" xfId="7059"/>
    <cellStyle name="Walutowy 3 11 3" xfId="7060"/>
    <cellStyle name="Walutowy 3 11 3 2" xfId="7061"/>
    <cellStyle name="Walutowy 3 11 4" xfId="7062"/>
    <cellStyle name="Walutowy 3 12" xfId="7063"/>
    <cellStyle name="Walutowy 3 12 2" xfId="7064"/>
    <cellStyle name="Walutowy 3 13" xfId="7065"/>
    <cellStyle name="Walutowy 3 13 2" xfId="7066"/>
    <cellStyle name="Walutowy 3 13 3" xfId="7067"/>
    <cellStyle name="Walutowy 3 14" xfId="7068"/>
    <cellStyle name="Walutowy 3 14 2" xfId="7069"/>
    <cellStyle name="Walutowy 3 15" xfId="7070"/>
    <cellStyle name="Walutowy 3 2" xfId="7071"/>
    <cellStyle name="Walutowy 3 2 2" xfId="7072"/>
    <cellStyle name="Walutowy 3 2 2 2" xfId="7073"/>
    <cellStyle name="Walutowy 3 2 2 2 2" xfId="7074"/>
    <cellStyle name="Walutowy 3 2 2 2 2 2" xfId="7075"/>
    <cellStyle name="Walutowy 3 2 2 2 3" xfId="7076"/>
    <cellStyle name="Walutowy 3 2 2 3" xfId="7077"/>
    <cellStyle name="Walutowy 3 2 2 3 2" xfId="7078"/>
    <cellStyle name="Walutowy 3 2 2 4" xfId="7079"/>
    <cellStyle name="Walutowy 3 2 3" xfId="7080"/>
    <cellStyle name="Walutowy 3 2 3 2" xfId="7081"/>
    <cellStyle name="Walutowy 3 2 3 2 2" xfId="7082"/>
    <cellStyle name="Walutowy 3 2 3 3" xfId="7083"/>
    <cellStyle name="Walutowy 3 2 4" xfId="7084"/>
    <cellStyle name="Walutowy 3 2 4 2" xfId="7085"/>
    <cellStyle name="Walutowy 3 2 5" xfId="7086"/>
    <cellStyle name="Walutowy 3 3" xfId="7087"/>
    <cellStyle name="Walutowy 3 3 2" xfId="7088"/>
    <cellStyle name="Walutowy 3 3 2 2" xfId="7089"/>
    <cellStyle name="Walutowy 3 3 2 2 2" xfId="7090"/>
    <cellStyle name="Walutowy 3 3 2 2 2 2" xfId="7091"/>
    <cellStyle name="Walutowy 3 3 2 2 3" xfId="7092"/>
    <cellStyle name="Walutowy 3 3 2 3" xfId="7093"/>
    <cellStyle name="Walutowy 3 3 2 3 2" xfId="7094"/>
    <cellStyle name="Walutowy 3 3 2 4" xfId="7095"/>
    <cellStyle name="Walutowy 3 3 3" xfId="7096"/>
    <cellStyle name="Walutowy 3 3 3 2" xfId="7097"/>
    <cellStyle name="Walutowy 3 3 3 2 2" xfId="7098"/>
    <cellStyle name="Walutowy 3 3 3 3" xfId="7099"/>
    <cellStyle name="Walutowy 3 3 4" xfId="7100"/>
    <cellStyle name="Walutowy 3 3 4 2" xfId="7101"/>
    <cellStyle name="Walutowy 3 3 5" xfId="7102"/>
    <cellStyle name="Walutowy 3 4" xfId="7103"/>
    <cellStyle name="Walutowy 3 4 2" xfId="7104"/>
    <cellStyle name="Walutowy 3 4 2 2" xfId="7105"/>
    <cellStyle name="Walutowy 3 4 2 2 2" xfId="7106"/>
    <cellStyle name="Walutowy 3 4 2 3" xfId="7107"/>
    <cellStyle name="Walutowy 3 4 3" xfId="7108"/>
    <cellStyle name="Walutowy 3 4 3 2" xfId="7109"/>
    <cellStyle name="Walutowy 3 4 4" xfId="7110"/>
    <cellStyle name="Walutowy 3 5" xfId="7111"/>
    <cellStyle name="Walutowy 3 5 2" xfId="7112"/>
    <cellStyle name="Walutowy 3 5 2 2" xfId="7113"/>
    <cellStyle name="Walutowy 3 5 2 2 2" xfId="7114"/>
    <cellStyle name="Walutowy 3 5 2 3" xfId="7115"/>
    <cellStyle name="Walutowy 3 5 3" xfId="7116"/>
    <cellStyle name="Walutowy 3 5 3 2" xfId="7117"/>
    <cellStyle name="Walutowy 3 5 4" xfId="7118"/>
    <cellStyle name="Walutowy 3 5 4 2" xfId="7119"/>
    <cellStyle name="Walutowy 3 5 4 3" xfId="7120"/>
    <cellStyle name="Walutowy 3 5 5" xfId="7121"/>
    <cellStyle name="Walutowy 3 5 5 2" xfId="7122"/>
    <cellStyle name="Walutowy 3 5_BilansAktywa1" xfId="7123"/>
    <cellStyle name="Walutowy 3 6" xfId="7124"/>
    <cellStyle name="Walutowy 3 6 2" xfId="7125"/>
    <cellStyle name="Walutowy 3 6 2 2" xfId="7126"/>
    <cellStyle name="Walutowy 3 6 2 2 2" xfId="7127"/>
    <cellStyle name="Walutowy 3 6 2 3" xfId="7128"/>
    <cellStyle name="Walutowy 3 6 3" xfId="7129"/>
    <cellStyle name="Walutowy 3 6 3 2" xfId="7130"/>
    <cellStyle name="Walutowy 3 6 4" xfId="7131"/>
    <cellStyle name="Walutowy 3 7" xfId="7132"/>
    <cellStyle name="Walutowy 3 7 2" xfId="7133"/>
    <cellStyle name="Walutowy 3 7 2 2" xfId="7134"/>
    <cellStyle name="Walutowy 3 7 2 2 2" xfId="7135"/>
    <cellStyle name="Walutowy 3 7 2 3" xfId="7136"/>
    <cellStyle name="Walutowy 3 7 3" xfId="7137"/>
    <cellStyle name="Walutowy 3 7 3 2" xfId="7138"/>
    <cellStyle name="Walutowy 3 7 4" xfId="7139"/>
    <cellStyle name="Walutowy 3 8" xfId="7140"/>
    <cellStyle name="Walutowy 3 8 2" xfId="7141"/>
    <cellStyle name="Walutowy 3 8 2 2" xfId="7142"/>
    <cellStyle name="Walutowy 3 8 2 2 2" xfId="7143"/>
    <cellStyle name="Walutowy 3 8 2 3" xfId="7144"/>
    <cellStyle name="Walutowy 3 8 3" xfId="7145"/>
    <cellStyle name="Walutowy 3 8 3 2" xfId="7146"/>
    <cellStyle name="Walutowy 3 8 4" xfId="7147"/>
    <cellStyle name="Walutowy 3 9" xfId="7148"/>
    <cellStyle name="Walutowy 3 9 2" xfId="7149"/>
    <cellStyle name="Walutowy 3 9 2 2" xfId="7150"/>
    <cellStyle name="Walutowy 3 9 2 2 2" xfId="7151"/>
    <cellStyle name="Walutowy 3 9 2 3" xfId="7152"/>
    <cellStyle name="Walutowy 3 9 3" xfId="7153"/>
    <cellStyle name="Walutowy 3 9 3 2" xfId="7154"/>
    <cellStyle name="Walutowy 3 9 4" xfId="7155"/>
    <cellStyle name="Walutowy 3_2010" xfId="7156"/>
    <cellStyle name="Waluty [0]" xfId="7157"/>
    <cellStyle name="Waluty [0] 10" xfId="7158"/>
    <cellStyle name="Waluty [0] 11" xfId="7159"/>
    <cellStyle name="Waluty [0] 2" xfId="7160"/>
    <cellStyle name="Waluty [0] 3" xfId="7161"/>
    <cellStyle name="Waluty [0] 4" xfId="7162"/>
    <cellStyle name="Waluty [0] 5" xfId="7163"/>
    <cellStyle name="Waluty [0] 6" xfId="7164"/>
    <cellStyle name="Waluty [0] 7" xfId="7165"/>
    <cellStyle name="Waluty [0] 8" xfId="7166"/>
    <cellStyle name="Waluty [0] 9" xfId="7167"/>
    <cellStyle name="Waluty [0]_2007" xfId="7168"/>
    <cellStyle name="Warning Text" xfId="7169"/>
    <cellStyle name="Warning Text 2" xfId="7170"/>
    <cellStyle name="wyscz_gora" xfId="7171"/>
    <cellStyle name="Wyszczegolnbold" xfId="7172"/>
    <cellStyle name="Wyszczegolnbold 2" xfId="7173"/>
    <cellStyle name="Wyszczegolnbold_BilansAktywa1" xfId="7174"/>
    <cellStyle name="Wyszczegolnienie" xfId="7175"/>
    <cellStyle name="Wyszczegolnienie 2" xfId="7176"/>
    <cellStyle name="Wyszczegolnienie 2 2" xfId="7177"/>
    <cellStyle name="Wyszczegolnienie 2 2 2" xfId="7178"/>
    <cellStyle name="Wyszczegolnienie 2 2 3" xfId="7179"/>
    <cellStyle name="Wyszczegolnienie 2 3" xfId="7180"/>
    <cellStyle name="Wyszczegolnienie 2 3 2" xfId="7181"/>
    <cellStyle name="Wyszczegolnienie 2 3 3" xfId="7182"/>
    <cellStyle name="Wyszczegolnienie 2 4" xfId="7183"/>
    <cellStyle name="Wyszczegolnienie 2 5" xfId="7184"/>
    <cellStyle name="Wyszczegolnienie 3" xfId="7185"/>
    <cellStyle name="Wyszczegolnienie 3 2" xfId="7186"/>
    <cellStyle name="Wyszczegolnienie 3 2 2" xfId="7187"/>
    <cellStyle name="Wyszczegolnienie 3 2 3" xfId="7188"/>
    <cellStyle name="Wyszczegolnienie 3 3" xfId="7189"/>
    <cellStyle name="Wyszczegolnienie 3 3 2" xfId="7190"/>
    <cellStyle name="Wyszczegolnienie 3 3 3" xfId="7191"/>
    <cellStyle name="Wyszczegolnienie 3 4" xfId="7192"/>
    <cellStyle name="Wyszczegolnienie 3 5" xfId="7193"/>
    <cellStyle name="Wyszczegolnienie 4" xfId="7194"/>
    <cellStyle name="Wyszczegolnienie 4 2" xfId="7195"/>
    <cellStyle name="Wyszczegolnienie 4 3" xfId="7196"/>
    <cellStyle name="Wyszczegolnienie 5" xfId="7197"/>
    <cellStyle name="Wyszczegolnienie 5 2" xfId="7198"/>
    <cellStyle name="Wyszczegolnienie 5 3" xfId="7199"/>
    <cellStyle name="Wyszczegolnienie 6" xfId="7200"/>
    <cellStyle name="Wyszczegolnienie 6 2" xfId="7201"/>
    <cellStyle name="Wyszczegolnienie 6 3" xfId="7202"/>
    <cellStyle name="Wyszczegolnienie 7" xfId="7203"/>
    <cellStyle name="Wyszczegolnienie 8" xfId="7204"/>
    <cellStyle name="Złe 10" xfId="7205"/>
    <cellStyle name="Złe 10 2" xfId="7206"/>
    <cellStyle name="Złe 10 3" xfId="7207"/>
    <cellStyle name="Złe 11" xfId="7208"/>
    <cellStyle name="Złe 11 2" xfId="7209"/>
    <cellStyle name="Złe 11 3" xfId="7210"/>
    <cellStyle name="Złe 12" xfId="7211"/>
    <cellStyle name="Złe 12 2" xfId="7212"/>
    <cellStyle name="Złe 12 3" xfId="7213"/>
    <cellStyle name="Złe 13" xfId="7214"/>
    <cellStyle name="Złe 14" xfId="7215"/>
    <cellStyle name="Złe 15" xfId="7216"/>
    <cellStyle name="Złe 16" xfId="7217"/>
    <cellStyle name="Złe 17" xfId="7218"/>
    <cellStyle name="Złe 18" xfId="7219"/>
    <cellStyle name="Złe 19" xfId="7220"/>
    <cellStyle name="Złe 2" xfId="7221"/>
    <cellStyle name="Złe 2 2" xfId="7222"/>
    <cellStyle name="Złe 2 3" xfId="7223"/>
    <cellStyle name="Złe 3" xfId="7224"/>
    <cellStyle name="Złe 3 2" xfId="7225"/>
    <cellStyle name="Złe 3 3" xfId="7226"/>
    <cellStyle name="Złe 4" xfId="7227"/>
    <cellStyle name="Złe 4 2" xfId="7228"/>
    <cellStyle name="Złe 4 3" xfId="7229"/>
    <cellStyle name="Złe 5" xfId="7230"/>
    <cellStyle name="Złe 5 2" xfId="7231"/>
    <cellStyle name="Złe 5 3" xfId="7232"/>
    <cellStyle name="Złe 6" xfId="7233"/>
    <cellStyle name="Złe 6 2" xfId="7234"/>
    <cellStyle name="Złe 6 3" xfId="7235"/>
    <cellStyle name="Złe 7" xfId="7236"/>
    <cellStyle name="Złe 7 2" xfId="7237"/>
    <cellStyle name="Złe 7 3" xfId="7238"/>
    <cellStyle name="Złe 8" xfId="7239"/>
    <cellStyle name="Złe 8 2" xfId="7240"/>
    <cellStyle name="Złe 8 3" xfId="7241"/>
    <cellStyle name="Złe 9" xfId="7242"/>
    <cellStyle name="Złe 9 2" xfId="7243"/>
    <cellStyle name="Złe 9 3" xfId="72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10</xdr:col>
      <xdr:colOff>259779</xdr:colOff>
      <xdr:row>17</xdr:row>
      <xdr:rowOff>190281</xdr:rowOff>
    </xdr:to>
    <xdr:pic>
      <xdr:nvPicPr>
        <xdr:cNvPr id="2" name="tabl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81000"/>
          <a:ext cx="5746179" cy="3047781"/>
        </a:xfrm>
        <a:prstGeom prst="rect">
          <a:avLst/>
        </a:prstGeom>
      </xdr:spPr>
    </xdr:pic>
    <xdr:clientData/>
  </xdr:twoCellAnchor>
  <xdr:twoCellAnchor>
    <xdr:from>
      <xdr:col>10</xdr:col>
      <xdr:colOff>514250</xdr:colOff>
      <xdr:row>3</xdr:row>
      <xdr:rowOff>16734</xdr:rowOff>
    </xdr:from>
    <xdr:to>
      <xdr:col>14</xdr:col>
      <xdr:colOff>435461</xdr:colOff>
      <xdr:row>9</xdr:row>
      <xdr:rowOff>106660</xdr:rowOff>
    </xdr:to>
    <xdr:sp macro="" textlink="">
      <xdr:nvSpPr>
        <xdr:cNvPr id="3" name="Prostokąt zaokrąglony 2"/>
        <xdr:cNvSpPr/>
      </xdr:nvSpPr>
      <xdr:spPr bwMode="auto">
        <a:xfrm>
          <a:off x="6610250" y="588234"/>
          <a:ext cx="2359611" cy="1232926"/>
        </a:xfrm>
        <a:prstGeom prst="roundRect">
          <a:avLst/>
        </a:prstGeom>
        <a:noFill/>
        <a:ln w="9525" cap="flat" cmpd="sng" algn="ctr">
          <a:solidFill>
            <a:srgbClr val="640036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="horz" wrap="square" lIns="91440" tIns="45720" rIns="91440" bIns="45720" numCol="1" rtlCol="0" anchor="ctr" anchorCtr="0" compatLnSpc="1">
          <a:prstTxWarp prst="textNoShape">
            <a:avLst/>
          </a:prstTxWarp>
        </a:bodyPr>
        <a:lstStyle>
          <a:defPPr>
            <a:defRPr lang="pl-PL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just" eaLnBrk="0" fontAlgn="base" hangingPunct="0">
            <a:spcBef>
              <a:spcPct val="0"/>
            </a:spcBef>
            <a:spcAft>
              <a:spcPts val="300"/>
            </a:spcAft>
          </a:pPr>
          <a:r>
            <a:rPr kumimoji="0" lang="pl-PL" sz="800" i="0" u="none" strike="noStrike" cap="none" normalizeH="0" baseline="0">
              <a:ln>
                <a:noFill/>
              </a:ln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W kwietniu </a:t>
          </a:r>
          <a:r>
            <a:rPr lang="pl-PL" sz="8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2014 roku Grupa otrzymała darmowe uprawnienia do emisji CO</a:t>
          </a:r>
          <a:r>
            <a:rPr lang="pl-PL" sz="800" baseline="-250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</a:t>
          </a:r>
          <a:r>
            <a:rPr lang="pl-PL" sz="8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związane z wytwarzaniem energii elektrycznej i ciepła za 2013 rok oraz związane z wytwarzaniem ciepła za 2014 rok. Grupa nadal oczekuje na uprawnienia związane z wytwarzaniem energii elektrycznej za 2014 rok.</a:t>
          </a:r>
          <a:endParaRPr kumimoji="0" lang="pl-PL" sz="800" b="1" i="0" u="none" strike="noStrike" cap="none" normalizeH="0" baseline="0">
            <a:ln>
              <a:noFill/>
            </a:ln>
            <a:solidFill>
              <a:schemeClr val="tx1">
                <a:lumMod val="75000"/>
                <a:lumOff val="25000"/>
              </a:schemeClr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230180</xdr:colOff>
      <xdr:row>6</xdr:row>
      <xdr:rowOff>54069</xdr:rowOff>
    </xdr:from>
    <xdr:to>
      <xdr:col>10</xdr:col>
      <xdr:colOff>514250</xdr:colOff>
      <xdr:row>6</xdr:row>
      <xdr:rowOff>61697</xdr:rowOff>
    </xdr:to>
    <xdr:cxnSp macro="">
      <xdr:nvCxnSpPr>
        <xdr:cNvPr id="4" name="Łącznik prosty ze strzałką 3"/>
        <xdr:cNvCxnSpPr>
          <a:stCxn id="3" idx="1"/>
        </xdr:cNvCxnSpPr>
      </xdr:nvCxnSpPr>
      <xdr:spPr bwMode="auto">
        <a:xfrm flipH="1" flipV="1">
          <a:off x="6326180" y="1197069"/>
          <a:ext cx="284070" cy="7628"/>
        </a:xfrm>
        <a:prstGeom prst="straightConnector1">
          <a:avLst/>
        </a:prstGeom>
        <a:solidFill>
          <a:schemeClr val="accent1"/>
        </a:solidFill>
        <a:ln w="9525" cap="flat" cmpd="sng" algn="ctr">
          <a:solidFill>
            <a:srgbClr val="640036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6</xdr:col>
      <xdr:colOff>321916</xdr:colOff>
      <xdr:row>20</xdr:row>
      <xdr:rowOff>154996</xdr:rowOff>
    </xdr:from>
    <xdr:to>
      <xdr:col>10</xdr:col>
      <xdr:colOff>115764</xdr:colOff>
      <xdr:row>22</xdr:row>
      <xdr:rowOff>177947</xdr:rowOff>
    </xdr:to>
    <xdr:sp macro="" textlink="">
      <xdr:nvSpPr>
        <xdr:cNvPr id="5" name="Prostokąt zaokrąglony 4"/>
        <xdr:cNvSpPr/>
      </xdr:nvSpPr>
      <xdr:spPr bwMode="auto">
        <a:xfrm>
          <a:off x="3979516" y="3964996"/>
          <a:ext cx="2232248" cy="403951"/>
        </a:xfrm>
        <a:prstGeom prst="roundRect">
          <a:avLst/>
        </a:prstGeom>
        <a:noFill/>
        <a:ln w="9525" cap="flat" cmpd="sng" algn="ctr">
          <a:solidFill>
            <a:srgbClr val="640036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="horz" wrap="square" lIns="91440" tIns="45720" rIns="91440" bIns="45720" numCol="1" rtlCol="0" anchor="ctr" anchorCtr="0" compatLnSpc="1">
          <a:prstTxWarp prst="textNoShape">
            <a:avLst/>
          </a:prstTxWarp>
        </a:bodyPr>
        <a:lstStyle>
          <a:defPPr>
            <a:defRPr lang="pl-PL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just" eaLnBrk="0" fontAlgn="base" hangingPunct="0">
            <a:spcBef>
              <a:spcPct val="0"/>
            </a:spcBef>
            <a:spcAft>
              <a:spcPts val="300"/>
            </a:spcAft>
          </a:pPr>
          <a:r>
            <a:rPr lang="pl-PL" sz="8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Niedobór z roku 2013 rozliczony został w kwietniu 2014 roku</a:t>
          </a:r>
          <a:endParaRPr kumimoji="0" lang="pl-PL" sz="800" b="1" i="0" u="none" strike="noStrike" cap="none" normalizeH="0" baseline="0">
            <a:ln>
              <a:noFill/>
            </a:ln>
            <a:solidFill>
              <a:schemeClr val="tx1">
                <a:lumMod val="75000"/>
                <a:lumOff val="25000"/>
              </a:schemeClr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8</xdr:col>
      <xdr:colOff>182838</xdr:colOff>
      <xdr:row>17</xdr:row>
      <xdr:rowOff>166837</xdr:rowOff>
    </xdr:from>
    <xdr:to>
      <xdr:col>8</xdr:col>
      <xdr:colOff>182840</xdr:colOff>
      <xdr:row>20</xdr:row>
      <xdr:rowOff>154998</xdr:rowOff>
    </xdr:to>
    <xdr:cxnSp macro="">
      <xdr:nvCxnSpPr>
        <xdr:cNvPr id="6" name="Łącznik łamany 5"/>
        <xdr:cNvCxnSpPr/>
      </xdr:nvCxnSpPr>
      <xdr:spPr bwMode="auto">
        <a:xfrm rot="5400000" flipH="1" flipV="1">
          <a:off x="4779808" y="3685167"/>
          <a:ext cx="559661" cy="2"/>
        </a:xfrm>
        <a:prstGeom prst="bentConnector3">
          <a:avLst>
            <a:gd name="adj1" fmla="val 50000"/>
          </a:avLst>
        </a:prstGeom>
        <a:solidFill>
          <a:schemeClr val="accent1"/>
        </a:solidFill>
        <a:ln w="9525" cap="flat" cmpd="sng" algn="ctr">
          <a:solidFill>
            <a:srgbClr val="640036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10</xdr:col>
      <xdr:colOff>514250</xdr:colOff>
      <xdr:row>10</xdr:row>
      <xdr:rowOff>132184</xdr:rowOff>
    </xdr:from>
    <xdr:to>
      <xdr:col>14</xdr:col>
      <xdr:colOff>411976</xdr:colOff>
      <xdr:row>23</xdr:row>
      <xdr:rowOff>31948</xdr:rowOff>
    </xdr:to>
    <xdr:sp macro="" textlink="">
      <xdr:nvSpPr>
        <xdr:cNvPr id="7" name="Prostokąt zaokrąglony 6"/>
        <xdr:cNvSpPr/>
      </xdr:nvSpPr>
      <xdr:spPr bwMode="auto">
        <a:xfrm>
          <a:off x="6610250" y="2037184"/>
          <a:ext cx="2336126" cy="2376264"/>
        </a:xfrm>
        <a:prstGeom prst="roundRect">
          <a:avLst/>
        </a:prstGeom>
        <a:noFill/>
        <a:ln w="9525" cap="flat" cmpd="sng" algn="ctr">
          <a:solidFill>
            <a:srgbClr val="640036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="horz" wrap="square" lIns="91440" tIns="45720" rIns="91440" bIns="45720" numCol="1" rtlCol="0" anchor="ctr" anchorCtr="0" compatLnSpc="1">
          <a:prstTxWarp prst="textNoShape">
            <a:avLst/>
          </a:prstTxWarp>
        </a:bodyPr>
        <a:lstStyle>
          <a:defPPr>
            <a:defRPr lang="pl-PL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just" eaLnBrk="0" fontAlgn="base" hangingPunct="0">
            <a:spcBef>
              <a:spcPct val="0"/>
            </a:spcBef>
            <a:spcAft>
              <a:spcPts val="300"/>
            </a:spcAft>
          </a:pPr>
          <a:r>
            <a:rPr lang="pl-PL" sz="8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W poprzednich okresach sprawozdawczych Grupa tworzyła rezerwy w momencie wystąpienia nadwyżki emisji CO2 ponad wolumen przyznanych na dzień kończący okres sprawozdawczy nieodpłatnych uprawnień. Obecnie rezerwy tworzone są systematycznie w ciągu okresu sprawozdawczego na bazie wielkości rzeczywistej emisji CO2, z uwzględnieniem darmowych uprawnień do emisji. Zmiana zasad tworzenia rezerw z efektem od początku roku wpłynęła na zmianę danych za 1 kwartał 2013 i 2014 roku (pogorszenie EBITDA Segmentu Wytwarzania i Grupy o odpowiednio 8 i 11 mln zł w stosunku do danych publikowanych).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1162050</xdr:colOff>
      <xdr:row>65</xdr:row>
      <xdr:rowOff>19050</xdr:rowOff>
    </xdr:from>
    <xdr:to>
      <xdr:col>1</xdr:col>
      <xdr:colOff>602759</xdr:colOff>
      <xdr:row>69</xdr:row>
      <xdr:rowOff>197367</xdr:rowOff>
    </xdr:to>
    <xdr:grpSp>
      <xdr:nvGrpSpPr>
        <xdr:cNvPr id="2" name="Grupa 1"/>
        <xdr:cNvGrpSpPr/>
      </xdr:nvGrpSpPr>
      <xdr:grpSpPr>
        <a:xfrm>
          <a:off x="1162050" y="14392275"/>
          <a:ext cx="1450484" cy="768867"/>
          <a:chOff x="7591043" y="3973031"/>
          <a:chExt cx="1234722" cy="768867"/>
        </a:xfrm>
      </xdr:grpSpPr>
      <xdr:sp macro="" textlink="">
        <xdr:nvSpPr>
          <xdr:cNvPr id="3" name="Prostokąt zaokrąglony 2"/>
          <xdr:cNvSpPr/>
        </xdr:nvSpPr>
        <xdr:spPr bwMode="auto">
          <a:xfrm>
            <a:off x="7631359" y="3973032"/>
            <a:ext cx="1080839" cy="768866"/>
          </a:xfrm>
          <a:prstGeom prst="roundRect">
            <a:avLst/>
          </a:prstGeom>
          <a:solidFill>
            <a:schemeClr val="bg1">
              <a:lumMod val="95000"/>
            </a:schemeClr>
          </a:solidFill>
          <a:ln w="9525" cap="flat" cmpd="sng" algn="ctr">
            <a:solidFill>
              <a:srgbClr val="640036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="horz" wrap="square" lIns="91440" tIns="45720" rIns="91440" bIns="45720" numCol="1" rtlCol="0" anchor="ctr" anchorCtr="0" compatLnSpc="1">
            <a:prstTxWarp prst="textNoShape">
              <a:avLst/>
            </a:prstTxWarp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endParaRPr kumimoji="0" lang="pl-PL" sz="2400" b="0" i="1" u="none" strike="noStrike" cap="none" normalizeH="0" baseline="0">
              <a:ln>
                <a:noFill/>
              </a:ln>
              <a:solidFill>
                <a:srgbClr val="FF0000"/>
              </a:solidFill>
              <a:effectLst/>
              <a:latin typeface="Arial" charset="0"/>
              <a:ea typeface="ＭＳ Ｐゴシック" pitchFamily="1" charset="-128"/>
            </a:endParaRPr>
          </a:p>
        </xdr:txBody>
      </xdr:sp>
      <xdr:sp macro="" textlink="">
        <xdr:nvSpPr>
          <xdr:cNvPr id="4" name="pole tekstowe 10"/>
          <xdr:cNvSpPr txBox="1"/>
        </xdr:nvSpPr>
        <xdr:spPr>
          <a:xfrm>
            <a:off x="7591043" y="3973031"/>
            <a:ext cx="1234722" cy="73866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5"/>
          </a:lnRef>
          <a:fillRef idx="1">
            <a:schemeClr val="lt1"/>
          </a:fillRef>
          <a:effectRef idx="0">
            <a:schemeClr val="accent5"/>
          </a:effectRef>
          <a:fontRef idx="minor">
            <a:schemeClr val="dk1"/>
          </a:fontRef>
        </xdr:style>
        <xdr:txBody>
          <a:bodyPr wrap="square" rtlCol="0" anchor="ctr">
            <a:spAutoFit/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pl-PL" sz="700" i="1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Wpływ odwrócenia rezerwy na nieotrzymane prawa do emisji CO</a:t>
            </a:r>
            <a:r>
              <a:rPr lang="pl-PL" sz="700" i="1" baseline="-250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2</a:t>
            </a:r>
            <a:r>
              <a:rPr lang="pl-PL" sz="700" i="1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 utworzonej w 2013 roku.</a:t>
            </a:r>
            <a:endParaRPr lang="pl-PL" sz="7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</xdr:txBody>
      </xdr:sp>
    </xdr:grpSp>
    <xdr:clientData/>
  </xdr:twoCellAnchor>
  <xdr:twoCellAnchor>
    <xdr:from>
      <xdr:col>1</xdr:col>
      <xdr:colOff>200025</xdr:colOff>
      <xdr:row>68</xdr:row>
      <xdr:rowOff>76200</xdr:rowOff>
    </xdr:from>
    <xdr:to>
      <xdr:col>1</xdr:col>
      <xdr:colOff>663308</xdr:colOff>
      <xdr:row>68</xdr:row>
      <xdr:rowOff>82179</xdr:rowOff>
    </xdr:to>
    <xdr:cxnSp macro="">
      <xdr:nvCxnSpPr>
        <xdr:cNvPr id="5" name="Łącznik prosty ze strzałką 4"/>
        <xdr:cNvCxnSpPr/>
      </xdr:nvCxnSpPr>
      <xdr:spPr bwMode="auto">
        <a:xfrm>
          <a:off x="2209800" y="15039975"/>
          <a:ext cx="463283" cy="5979"/>
        </a:xfrm>
        <a:prstGeom prst="straightConnector1">
          <a:avLst/>
        </a:prstGeom>
        <a:solidFill>
          <a:schemeClr val="accent1"/>
        </a:solidFill>
        <a:ln w="9525" cap="flat" cmpd="sng" algn="ctr">
          <a:solidFill>
            <a:srgbClr val="640036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14</xdr:col>
      <xdr:colOff>305513</xdr:colOff>
      <xdr:row>30</xdr:row>
      <xdr:rowOff>12655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81000"/>
          <a:ext cx="8230313" cy="534665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14</xdr:col>
      <xdr:colOff>537181</xdr:colOff>
      <xdr:row>64</xdr:row>
      <xdr:rowOff>172739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6286500"/>
          <a:ext cx="8461981" cy="607823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14</xdr:col>
      <xdr:colOff>390865</xdr:colOff>
      <xdr:row>93</xdr:row>
      <xdr:rowOff>131505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12763500"/>
          <a:ext cx="8315665" cy="5084505"/>
        </a:xfrm>
        <a:prstGeom prst="rect">
          <a:avLst/>
        </a:prstGeom>
      </xdr:spPr>
    </xdr:pic>
    <xdr:clientData/>
  </xdr:twoCellAnchor>
  <xdr:twoCellAnchor>
    <xdr:from>
      <xdr:col>17</xdr:col>
      <xdr:colOff>0</xdr:colOff>
      <xdr:row>69</xdr:row>
      <xdr:rowOff>0</xdr:rowOff>
    </xdr:from>
    <xdr:to>
      <xdr:col>30</xdr:col>
      <xdr:colOff>478815</xdr:colOff>
      <xdr:row>73</xdr:row>
      <xdr:rowOff>101811</xdr:rowOff>
    </xdr:to>
    <xdr:sp macro="" textlink="">
      <xdr:nvSpPr>
        <xdr:cNvPr id="6" name="Title 3"/>
        <xdr:cNvSpPr txBox="1">
          <a:spLocks/>
        </xdr:cNvSpPr>
      </xdr:nvSpPr>
      <xdr:spPr bwMode="auto">
        <a:xfrm>
          <a:off x="10363200" y="13144500"/>
          <a:ext cx="8403615" cy="8638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horz" wrap="square" lIns="91440" tIns="45720" rIns="91440" bIns="45720" numCol="1" anchor="ctr" anchorCtr="0" compatLnSpc="1">
          <a:prstTxWarp prst="textNoShape">
            <a:avLst/>
          </a:prstTxWarp>
        </a:bodyPr>
        <a:lstStyle>
          <a:defPPr>
            <a:defRPr lang="pl-PL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lvl="0">
            <a:defRPr/>
          </a:pPr>
          <a:r>
            <a:rPr lang="pl-PL" b="1" kern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EBITDA Segmentu Wytwarzania wg linii biznesowych</a:t>
          </a:r>
          <a:endParaRPr lang="en-GB" b="1" kern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17</xdr:col>
      <xdr:colOff>171839</xdr:colOff>
      <xdr:row>89</xdr:row>
      <xdr:rowOff>78147</xdr:rowOff>
    </xdr:from>
    <xdr:to>
      <xdr:col>30</xdr:col>
      <xdr:colOff>306975</xdr:colOff>
      <xdr:row>91</xdr:row>
      <xdr:rowOff>35701</xdr:rowOff>
    </xdr:to>
    <xdr:sp macro="" textlink="">
      <xdr:nvSpPr>
        <xdr:cNvPr id="7" name="Prostokąt 6"/>
        <xdr:cNvSpPr/>
      </xdr:nvSpPr>
      <xdr:spPr>
        <a:xfrm>
          <a:off x="10535039" y="17032647"/>
          <a:ext cx="8059936" cy="338554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pl-PL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pl-PL" sz="800" b="1">
              <a:solidFill>
                <a:srgbClr val="595959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* w kategorii pozostałe ujęte zostały wchodzące w skład Segmentu Wytwarzanie  spółki świadczące usługi na rzecz Segmentu Wytwarzanie oraz spółki celowe realizujące projekty inwestycyjne w obszarze budowy nowych źródeł wytwórczych w Grupie ENERGA.</a:t>
          </a:r>
        </a:p>
      </xdr:txBody>
    </xdr:sp>
    <xdr:clientData/>
  </xdr:twoCellAnchor>
  <xdr:twoCellAnchor editAs="oneCell">
    <xdr:from>
      <xdr:col>17</xdr:col>
      <xdr:colOff>199169</xdr:colOff>
      <xdr:row>75</xdr:row>
      <xdr:rowOff>8843</xdr:rowOff>
    </xdr:from>
    <xdr:to>
      <xdr:col>29</xdr:col>
      <xdr:colOff>512350</xdr:colOff>
      <xdr:row>88</xdr:row>
      <xdr:rowOff>120802</xdr:rowOff>
    </xdr:to>
    <xdr:pic>
      <xdr:nvPicPr>
        <xdr:cNvPr id="8" name="table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562369" y="14296343"/>
          <a:ext cx="7628381" cy="258845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7</xdr:col>
      <xdr:colOff>838844</xdr:colOff>
      <xdr:row>15</xdr:row>
      <xdr:rowOff>168128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0" y="4048125"/>
          <a:ext cx="8496944" cy="131112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vert="horz" wrap="square" lIns="91440" tIns="45720" rIns="91440" bIns="45720" numCol="1" anchor="ctr" anchorCtr="0" compatLnSpc="1">
          <a:prstTxWarp prst="textNoShape">
            <a:avLst/>
          </a:prstTxWarp>
          <a:spAutoFit/>
        </a:bodyPr>
        <a:lstStyle>
          <a:defPPr>
            <a:defRPr lang="pl-PL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indent="0" algn="just" eaLnBrk="0" hangingPunct="0">
            <a:lnSpc>
              <a:spcPct val="110000"/>
            </a:lnSpc>
            <a:spcBef>
              <a:spcPts val="600"/>
            </a:spcBef>
            <a:spcAft>
              <a:spcPts val="600"/>
            </a:spcAft>
          </a:pPr>
          <a:r>
            <a:rPr kumimoji="0" lang="pl-PL" altLang="pl-PL" sz="900" b="0" i="1" u="none" strike="noStrike" cap="none" normalizeH="0" baseline="0">
              <a:ln>
                <a:noFill/>
              </a:ln>
              <a:solidFill>
                <a:srgbClr val="626464"/>
              </a:solidFill>
              <a:effectLst/>
              <a:latin typeface="+mn-lt"/>
              <a:ea typeface="Calibri" pitchFamily="34" charset="0"/>
              <a:cs typeface="Times New Roman" pitchFamily="18" charset="0"/>
            </a:rPr>
            <a:t>Spółka definiuje i oblicza EBITDA jako zysk/(stratę) z działalności operacyjnej (obliczony jako zysk/(strata) netto z działalności kontynuowanej za okres/rok obrotowy skorygowany o (i) podatek dochodowy, (ii) udział w zysku jednostki stowarzyszonej, (iii) przychody finansowe, oraz (iv) koszty finansowe) skorygowany o amortyzację (wykazaną w rachunku zysków i strat).  Spółka definiuje i oblicza Skorygowaną EBITDA jako EBITDA skorygowaną o wpływ zdarzeń jednorazowych. Zarówno EBITDA, jak i Skorygowana EBITDA nie są zdefiniowane przez MSSF i nie należy ich traktować jako alternatywy dla miar i kategorii zgodnych z MSSF. Ponadto zarówno EBITDA, jak </a:t>
          </a:r>
          <a:br>
            <a:rPr kumimoji="0" lang="pl-PL" altLang="pl-PL" sz="900" b="0" i="1" u="none" strike="noStrike" cap="none" normalizeH="0" baseline="0">
              <a:ln>
                <a:noFill/>
              </a:ln>
              <a:solidFill>
                <a:srgbClr val="626464"/>
              </a:solidFill>
              <a:effectLst/>
              <a:latin typeface="+mn-lt"/>
              <a:ea typeface="Calibri" pitchFamily="34" charset="0"/>
              <a:cs typeface="Times New Roman" pitchFamily="18" charset="0"/>
            </a:rPr>
          </a:br>
          <a:r>
            <a:rPr kumimoji="0" lang="pl-PL" altLang="pl-PL" sz="900" b="0" i="1" u="none" strike="noStrike" cap="none" normalizeH="0" baseline="0">
              <a:ln>
                <a:noFill/>
              </a:ln>
              <a:solidFill>
                <a:srgbClr val="626464"/>
              </a:solidFill>
              <a:effectLst/>
              <a:latin typeface="+mn-lt"/>
              <a:ea typeface="Calibri" pitchFamily="34" charset="0"/>
              <a:cs typeface="Times New Roman" pitchFamily="18" charset="0"/>
            </a:rPr>
            <a:t>i Skorygowana EBITDA nie mają jednolitej definicji. Sposób obliczania EBITDA i Skorygowanej EBITDA przez inne spółki może się istotnie różnić od sposobu, w jaki oblicza je ENERGA SA. W efekcie EBITDA, jak i Skorygowana EBITDA przedstawione w niniejszym dokumencie, jako takie, nie stanowią podstawy dla porównania z EBITDA i Skorygowaną EBITDA wykazywaną przez inne spółki.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13</xdr:col>
      <xdr:colOff>585954</xdr:colOff>
      <xdr:row>34</xdr:row>
      <xdr:rowOff>152942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0"/>
          <a:ext cx="8510754" cy="624894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14</xdr:col>
      <xdr:colOff>378724</xdr:colOff>
      <xdr:row>67</xdr:row>
      <xdr:rowOff>17244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7239000"/>
          <a:ext cx="8913124" cy="554174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13</xdr:col>
      <xdr:colOff>427444</xdr:colOff>
      <xdr:row>100</xdr:row>
      <xdr:rowOff>165135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2954000"/>
          <a:ext cx="8352244" cy="626113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gdalena.szydlowska@energa.pl/Desktop/skonsolidowane_MSSF_3Q2013_Word-Excel%20OLD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S/!skonsolidowane%20MSSF/2014/1Q2014/skonsolidowane_MSSF_1Q2014_Word-Excel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a\Home\Documents%20and%20Settings\mpertkiewicz\Pulpit\KONS_Z043_R_2008_Exce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a\Home\Documents%20and%20Settings\mpertkiewicz\Pulpit\KONS_Z002_R_2008_Exce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segmenty%20IQ%202014%20IQ%202013_IIQ%202014%20IIQ%202013_bez%20&#322;&#261;cz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Check"/>
      <sheetName val="ZestCałkDoch"/>
      <sheetName val="BilansAktywa1"/>
      <sheetName val="BilansPasywa"/>
      <sheetName val="RachunekWynikówKalkulacyjny"/>
      <sheetName val="KosztyWgRodzaju"/>
      <sheetName val="RachunekPorow"/>
      <sheetName val="ZestawienieZmianWKapitale"/>
      <sheetName val="ZestawienieZmianWKapitalePY"/>
      <sheetName val="CashFlowMetodaPośrednia1"/>
      <sheetName val="CashFlowMetodaPośrednia2"/>
      <sheetName val="Segmenty1"/>
      <sheetName val="Sklad2"/>
      <sheetName val="PPO"/>
      <sheetName val="PKO"/>
      <sheetName val="InstrFinansPL"/>
      <sheetName val="PrzychInstrum"/>
      <sheetName val="KosztyInstrum"/>
      <sheetName val="Amort"/>
      <sheetName val="KosztŚwiadczPracow"/>
      <sheetName val="Podatek"/>
      <sheetName val="EfektywStPod"/>
      <sheetName val="Odroczony"/>
      <sheetName val="Odroczony1"/>
      <sheetName val="OdroczonyRuch"/>
      <sheetName val="ZFSS"/>
      <sheetName val="RAT"/>
      <sheetName val="RAT2012"/>
      <sheetName val="WNiP"/>
      <sheetName val="WartośćFirmy"/>
      <sheetName val="AktywaTrwDoSprz"/>
      <sheetName val="LeasingOpNal"/>
      <sheetName val="LeasingOp"/>
      <sheetName val="LeasingFin"/>
      <sheetName val="LeasingFinNal"/>
      <sheetName val="NieruchInwest1"/>
      <sheetName val="NieruchInwest2"/>
      <sheetName val="Stowarzyszone1"/>
      <sheetName val="Stowarzyszone2"/>
      <sheetName val="PrawaDoEmisji"/>
      <sheetName val="Zapasy"/>
      <sheetName val="RMP"/>
      <sheetName val="Dotacje"/>
      <sheetName val="RMKBierne"/>
      <sheetName val="StrukturaŚrodkówPieniężnych"/>
      <sheetName val="PozostAktDł"/>
      <sheetName val="PozostAktKr"/>
      <sheetName val="PozostZobDł"/>
      <sheetName val="PozostZobKr"/>
      <sheetName val="ŚwiadPracow"/>
      <sheetName val="Rezerwy"/>
      <sheetName val="Rezerwy 2012"/>
      <sheetName val="Aktuariusz"/>
      <sheetName val="EPS"/>
      <sheetName val="Dywidendy"/>
      <sheetName val="KapitałPodstawowy"/>
      <sheetName val="KursyWymianyWalutObcych1"/>
      <sheetName val="KursyWymianyWalutObcych2"/>
      <sheetName val="ZmKapPodst"/>
      <sheetName val="Akcjonariusze"/>
      <sheetName val="NiepodzielWynik"/>
      <sheetName val="SSP"/>
      <sheetName val="WynagrZarządu"/>
      <sheetName val="WynagrKierownictwa"/>
      <sheetName val="WiekowNal"/>
      <sheetName val="Odpisy_AktywaFin"/>
      <sheetName val="Kredyty"/>
      <sheetName val="Obligacje"/>
      <sheetName val="Ryzyko_płynność"/>
      <sheetName val="InstrFinansBilans"/>
      <sheetName val="HierarchiaWG"/>
      <sheetName val="ZarzKapitałem"/>
      <sheetName val="Ryzyko_stopy"/>
      <sheetName val="Ryzyko_walut"/>
      <sheetName val="kontrakty_ENOB"/>
      <sheetName val="Zabezpieczenia"/>
      <sheetName val="zob_warunk"/>
      <sheetName val="Zatrudnienie"/>
      <sheetName val="Zaniech"/>
      <sheetName val="PrzeznDoSprz"/>
      <sheetName val="Porownywal1"/>
      <sheetName val="Porownywal"/>
      <sheetName val="CO2"/>
      <sheetName val="KapAktuWyceny"/>
      <sheetName val="wGodziwaCK"/>
      <sheetName val="wGodziwaDong"/>
      <sheetName val="18"/>
      <sheetName val="19"/>
      <sheetName val="20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2">
          <cell r="I12">
            <v>8241169084.1300001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O"/>
      <sheetName val="Check"/>
      <sheetName val="ZestCałkDoch"/>
      <sheetName val="BilansAktywa1"/>
      <sheetName val="BilansPasywa"/>
      <sheetName val="RachunekWynikówKalkulacyjny"/>
      <sheetName val="Porownywal1"/>
      <sheetName val="KosztyWgRodzaju"/>
      <sheetName val="RachunekPorow"/>
      <sheetName val="ZestawienieZmianWKapitale"/>
      <sheetName val="ZestawienieZmianWKapitalePY"/>
      <sheetName val="CashFlowMetodaPośrednia1"/>
      <sheetName val="CashFlowMetodaPośrednia2"/>
      <sheetName val="Segmenty1"/>
      <sheetName val="Sklad2"/>
      <sheetName val="PPO"/>
      <sheetName val="PKO"/>
      <sheetName val="InstrFinansPL"/>
      <sheetName val="InstrFinansPLPY"/>
      <sheetName val="PrzychInstrum"/>
      <sheetName val="KosztyInstrum"/>
      <sheetName val="Amort"/>
      <sheetName val="KosztŚwiadczPracow"/>
      <sheetName val="Podatek"/>
      <sheetName val="EfektywStPod"/>
      <sheetName val="Odroczony"/>
      <sheetName val="Odroczony1"/>
      <sheetName val="OdroczonyRuch"/>
      <sheetName val="ZFSS"/>
      <sheetName val="RAT"/>
      <sheetName val="RAT_PY"/>
      <sheetName val="WNiP"/>
      <sheetName val="WNiP_PY"/>
      <sheetName val="WartośćFirmy"/>
      <sheetName val="AktywaTrwDoSprz"/>
      <sheetName val="LeasingOpNal"/>
      <sheetName val="LeasingOp"/>
      <sheetName val="LeasingFin"/>
      <sheetName val="LeasingFinNal"/>
      <sheetName val="NieruchInwest1"/>
      <sheetName val="NieruchInwest2"/>
      <sheetName val="Stowarzyszone1"/>
      <sheetName val="Stowarzyszone2"/>
      <sheetName val="PrawaDoEmisji"/>
      <sheetName val="Zapasy"/>
      <sheetName val="RMP"/>
      <sheetName val="Dotacje"/>
      <sheetName val="RMKBierne"/>
      <sheetName val="StrukturaŚrodkówPieniężnych"/>
      <sheetName val="PozostAktDł"/>
      <sheetName val="PozostAktKr"/>
      <sheetName val="PozostZobDł"/>
      <sheetName val="PozostZobKr"/>
      <sheetName val="ŚwiadPracow"/>
      <sheetName val="ŚwiadPracowPY"/>
      <sheetName val="Rezerwy"/>
      <sheetName val="RezerwyPY"/>
      <sheetName val="Aktuariusz"/>
      <sheetName val="EPS"/>
      <sheetName val="Dywidendy"/>
      <sheetName val="KapitałPodstawowy"/>
      <sheetName val="KursyWymianyWalutObcych1"/>
      <sheetName val="KursyWymianyWalutObcych2"/>
      <sheetName val="ZmKapPodst"/>
      <sheetName val="Akcjonariusze"/>
      <sheetName val="NiepodzielWynik"/>
      <sheetName val="SSP"/>
      <sheetName val="WynagrZarządu"/>
      <sheetName val="WynagrKierownictwa"/>
      <sheetName val="WiekowNal"/>
      <sheetName val="Odpisy_AktywaFin"/>
      <sheetName val="Kredyty"/>
      <sheetName val="Obligacje"/>
      <sheetName val="InstrFinansBilans"/>
      <sheetName val="Ryzyko_płynność"/>
      <sheetName val="Ryzyko_stopy"/>
      <sheetName val="Ryzyko_walut"/>
      <sheetName val="HierarchiaWG"/>
      <sheetName val="ZarzKapitałem"/>
      <sheetName val="kontrakty_ENOB"/>
      <sheetName val="Zabezpieczenia"/>
      <sheetName val="zob_warunk"/>
      <sheetName val="Zatrudnienie"/>
      <sheetName val="Zaniech"/>
      <sheetName val="PrzeznDoSprz"/>
      <sheetName val="Porownywal"/>
      <sheetName val="KapAktuWyceny"/>
      <sheetName val="wGodziwaCK"/>
      <sheetName val="wGodziwaDong"/>
      <sheetName val="wGodziwaIRP"/>
      <sheetName val="HierarchiaWG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18"/>
      <sheetName val="skonsolidowane_MSSF_1Q2014_Word"/>
    </sheetNames>
    <sheetDataSet>
      <sheetData sheetId="0"/>
      <sheetData sheetId="1">
        <row r="13">
          <cell r="B13" t="str">
            <v>31 grudnia 2013</v>
          </cell>
        </row>
      </sheetData>
      <sheetData sheetId="2"/>
      <sheetData sheetId="3"/>
      <sheetData sheetId="4"/>
      <sheetData sheetId="5"/>
      <sheetData sheetId="6">
        <row r="17">
          <cell r="F17">
            <v>569808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6">
          <cell r="C6">
            <v>1509828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>
        <row r="15">
          <cell r="O15">
            <v>43979</v>
          </cell>
        </row>
      </sheetData>
      <sheetData sheetId="57"/>
      <sheetData sheetId="58"/>
      <sheetData sheetId="59"/>
      <sheetData sheetId="60"/>
      <sheetData sheetId="61"/>
      <sheetData sheetId="62">
        <row r="5">
          <cell r="C5">
            <v>4.1712999999999996</v>
          </cell>
        </row>
      </sheetData>
      <sheetData sheetId="63">
        <row r="5">
          <cell r="C5">
            <v>4.1894</v>
          </cell>
        </row>
      </sheetData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respondencja"/>
      <sheetName val="BO1"/>
      <sheetName val="BZ1"/>
      <sheetName val="BZ2"/>
      <sheetName val="AN"/>
      <sheetName val="NE"/>
      <sheetName val="AR"/>
      <sheetName val="KALKULACJE"/>
      <sheetName val="BZ_KOR"/>
      <sheetName val="RZS_KOR"/>
      <sheetName val="UM"/>
      <sheetName val="RZS"/>
      <sheetName val="RZS1"/>
      <sheetName val="RZS2"/>
      <sheetName val="CASH"/>
      <sheetName val="KAP"/>
      <sheetName val="1B"/>
      <sheetName val="2B"/>
      <sheetName val="2C"/>
      <sheetName val="2D"/>
      <sheetName val="3B"/>
      <sheetName val="3C"/>
      <sheetName val="3F"/>
      <sheetName val="4C1"/>
      <sheetName val="4C2"/>
      <sheetName val="5A"/>
      <sheetName val="5B"/>
      <sheetName val="6A"/>
      <sheetName val="6B"/>
      <sheetName val="6C"/>
      <sheetName val="6D"/>
      <sheetName val="7B"/>
      <sheetName val="8C"/>
      <sheetName val="8E"/>
      <sheetName val="8F"/>
      <sheetName val="9A"/>
      <sheetName val="10"/>
      <sheetName val="11A"/>
      <sheetName val="11B"/>
      <sheetName val="12"/>
      <sheetName val="13"/>
      <sheetName val="13A"/>
      <sheetName val="14A"/>
      <sheetName val="14B"/>
      <sheetName val="20B"/>
      <sheetName val="20C"/>
      <sheetName val="20D"/>
      <sheetName val="21"/>
      <sheetName val="22A"/>
      <sheetName val="22B"/>
      <sheetName val="22B1"/>
      <sheetName val="22D"/>
      <sheetName val="22E"/>
      <sheetName val="22F"/>
      <sheetName val="23F"/>
      <sheetName val="23G"/>
      <sheetName val="24"/>
      <sheetName val="25"/>
      <sheetName val="26"/>
      <sheetName val="OPiO1"/>
      <sheetName val="OPiO2"/>
      <sheetName val="27A"/>
      <sheetName val="27B"/>
      <sheetName val="30"/>
      <sheetName val="31"/>
      <sheetName val="31A"/>
      <sheetName val="32"/>
      <sheetName val="33"/>
      <sheetName val="35"/>
      <sheetName val="36"/>
      <sheetName val="37A"/>
      <sheetName val="37D"/>
      <sheetName val="42"/>
      <sheetName val="48A"/>
      <sheetName val="48B"/>
      <sheetName val="49"/>
      <sheetName val="50"/>
      <sheetName val="51A"/>
      <sheetName val="51B"/>
      <sheetName val="53"/>
      <sheetName val="54"/>
      <sheetName val="55"/>
      <sheetName val="UiA"/>
      <sheetName val="IIMW"/>
      <sheetName val="DPdZ"/>
      <sheetName val="WPNK"/>
      <sheetName val="ZPDB"/>
      <sheetName val="ZUB"/>
      <sheetName val="Sekcja_A"/>
      <sheetName val="Sekcja_B1"/>
      <sheetName val="Sekcja_B2"/>
      <sheetName val="Sekcja_C1"/>
      <sheetName val="Sekcja_C2"/>
      <sheetName val="Sekcja_C3"/>
      <sheetName val="Sekcja_C4"/>
      <sheetName val="SubKor"/>
      <sheetName val="Spec. inne"/>
      <sheetName val="DBKor"/>
      <sheetName val="Komentarze"/>
      <sheetName val="Params"/>
      <sheetName val="Messages"/>
      <sheetName val="TabLang"/>
      <sheetName val="ODPISY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>
        <row r="85">
          <cell r="B85">
            <v>1</v>
          </cell>
        </row>
      </sheetData>
      <sheetData sheetId="100" refreshError="1"/>
      <sheetData sheetId="101" refreshError="1">
        <row r="3">
          <cell r="H3" t="str">
            <v>kredyty i pożyczki</v>
          </cell>
        </row>
        <row r="4">
          <cell r="H4" t="str">
            <v>z tytułu emisji dłużnych papierów wartościowych</v>
          </cell>
        </row>
        <row r="5">
          <cell r="H5" t="str">
            <v>inne zobowiązania finansowe</v>
          </cell>
        </row>
        <row r="6">
          <cell r="H6" t="str">
            <v>inne</v>
          </cell>
        </row>
        <row r="12">
          <cell r="H12" t="str">
            <v>WNiP</v>
          </cell>
        </row>
        <row r="13">
          <cell r="H13" t="str">
            <v>Środki trwałe</v>
          </cell>
        </row>
        <row r="14">
          <cell r="H14" t="str">
            <v>Należności długoterminowe</v>
          </cell>
        </row>
        <row r="15">
          <cell r="H15" t="str">
            <v>Inwestycje długoterminowe</v>
          </cell>
        </row>
        <row r="16">
          <cell r="H16" t="str">
            <v>Zapasy</v>
          </cell>
        </row>
        <row r="17">
          <cell r="H17" t="str">
            <v>Należności krótkoterminowe</v>
          </cell>
        </row>
        <row r="18">
          <cell r="H18" t="str">
            <v>Inwestycje krótkoterminowe</v>
          </cell>
        </row>
        <row r="19">
          <cell r="H19" t="str">
            <v>Inne</v>
          </cell>
        </row>
        <row r="28">
          <cell r="H28" t="str">
            <v>hipoteka przymusowa na rzecz SP</v>
          </cell>
        </row>
        <row r="29">
          <cell r="H29" t="str">
            <v>hipoteka</v>
          </cell>
        </row>
        <row r="30">
          <cell r="H30" t="str">
            <v>zabezpieczenie wierzytelności</v>
          </cell>
        </row>
        <row r="31">
          <cell r="H31" t="str">
            <v>zastaw</v>
          </cell>
        </row>
        <row r="32">
          <cell r="H32" t="str">
            <v>zastaw rejestrowy</v>
          </cell>
        </row>
        <row r="33">
          <cell r="H33" t="str">
            <v>cesja polisy ubezpieczeniowej</v>
          </cell>
        </row>
        <row r="34">
          <cell r="H34" t="str">
            <v>inne</v>
          </cell>
        </row>
        <row r="84">
          <cell r="H84" t="str">
            <v>niepowiązana</v>
          </cell>
        </row>
        <row r="85">
          <cell r="H85" t="str">
            <v>zależna konsolidowana</v>
          </cell>
        </row>
        <row r="86">
          <cell r="H86" t="str">
            <v>zależna niekonsolidowana</v>
          </cell>
        </row>
        <row r="87">
          <cell r="H87" t="str">
            <v>stowarzyszona</v>
          </cell>
        </row>
        <row r="88">
          <cell r="H88" t="str">
            <v>współzależna</v>
          </cell>
        </row>
      </sheetData>
      <sheetData sheetId="10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respondencja"/>
      <sheetName val="BO1"/>
      <sheetName val="BZ1"/>
      <sheetName val="BZ2"/>
      <sheetName val="AN"/>
      <sheetName val="NE"/>
      <sheetName val="AR"/>
      <sheetName val="KALKULACJE"/>
      <sheetName val="BZ_KOR"/>
      <sheetName val="RZS_KOR"/>
      <sheetName val="UM"/>
      <sheetName val="RZS"/>
      <sheetName val="RZS1"/>
      <sheetName val="RZS2"/>
      <sheetName val="CASH"/>
      <sheetName val="KAP"/>
      <sheetName val="1B"/>
      <sheetName val="2B"/>
      <sheetName val="2C"/>
      <sheetName val="2D"/>
      <sheetName val="3B"/>
      <sheetName val="3C"/>
      <sheetName val="3F"/>
      <sheetName val="4C1"/>
      <sheetName val="4C2"/>
      <sheetName val="5A"/>
      <sheetName val="5B"/>
      <sheetName val="6A"/>
      <sheetName val="6B"/>
      <sheetName val="6C"/>
      <sheetName val="6D"/>
      <sheetName val="7B"/>
      <sheetName val="8C"/>
      <sheetName val="8E"/>
      <sheetName val="8F"/>
      <sheetName val="9A"/>
      <sheetName val="10"/>
      <sheetName val="11A"/>
      <sheetName val="11B"/>
      <sheetName val="12"/>
      <sheetName val="13"/>
      <sheetName val="13A"/>
      <sheetName val="14A"/>
      <sheetName val="14B"/>
      <sheetName val="20B"/>
      <sheetName val="20C"/>
      <sheetName val="20D"/>
      <sheetName val="21"/>
      <sheetName val="22A"/>
      <sheetName val="22B"/>
      <sheetName val="22B1"/>
      <sheetName val="22D"/>
      <sheetName val="22E"/>
      <sheetName val="22F"/>
      <sheetName val="23F"/>
      <sheetName val="23G"/>
      <sheetName val="24"/>
      <sheetName val="25"/>
      <sheetName val="26"/>
      <sheetName val="OPiO1"/>
      <sheetName val="OPiO2"/>
      <sheetName val="27A"/>
      <sheetName val="27B"/>
      <sheetName val="30"/>
      <sheetName val="31"/>
      <sheetName val="31A"/>
      <sheetName val="32"/>
      <sheetName val="33"/>
      <sheetName val="35"/>
      <sheetName val="36"/>
      <sheetName val="37A"/>
      <sheetName val="37D"/>
      <sheetName val="42"/>
      <sheetName val="48A"/>
      <sheetName val="48B"/>
      <sheetName val="49"/>
      <sheetName val="50"/>
      <sheetName val="51A"/>
      <sheetName val="51B"/>
      <sheetName val="53"/>
      <sheetName val="54"/>
      <sheetName val="55"/>
      <sheetName val="UiA"/>
      <sheetName val="IIMW"/>
      <sheetName val="DPdZ"/>
      <sheetName val="WPNK"/>
      <sheetName val="ZPDB"/>
      <sheetName val="ZUB"/>
      <sheetName val="Sekcja_A"/>
      <sheetName val="Sekcja_B1"/>
      <sheetName val="Sekcja_B2"/>
      <sheetName val="Sekcja_C1"/>
      <sheetName val="Sekcja_C2"/>
      <sheetName val="Sekcja_C3"/>
      <sheetName val="Sekcja_C4"/>
      <sheetName val="SubKor"/>
      <sheetName val="Spec. inne"/>
      <sheetName val="DBKor"/>
      <sheetName val="Komentarze"/>
      <sheetName val="Params"/>
      <sheetName val="Messages"/>
      <sheetName val="TabLang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>
        <row r="86">
          <cell r="B86">
            <v>0.19</v>
          </cell>
        </row>
      </sheetData>
      <sheetData sheetId="100" refreshError="1"/>
      <sheetData sheetId="10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Q 2014"/>
      <sheetName val="1Q 2013"/>
      <sheetName val="korekta I Q 2014"/>
      <sheetName val="korekta I Q 2013"/>
      <sheetName val="1H 2014"/>
      <sheetName val="1H 2013"/>
      <sheetName val="2Q 2014"/>
      <sheetName val="2Q 2013"/>
    </sheetNames>
    <sheetDataSet>
      <sheetData sheetId="0" refreshError="1"/>
      <sheetData sheetId="1">
        <row r="4">
          <cell r="B4">
            <v>932155</v>
          </cell>
          <cell r="C4">
            <v>1727793</v>
          </cell>
          <cell r="D4">
            <v>267123</v>
          </cell>
          <cell r="E4">
            <v>6743</v>
          </cell>
          <cell r="F4">
            <v>2933814</v>
          </cell>
          <cell r="G4">
            <v>0</v>
          </cell>
          <cell r="H4">
            <v>2933814</v>
          </cell>
        </row>
        <row r="5">
          <cell r="B5">
            <v>11857</v>
          </cell>
          <cell r="C5">
            <v>132333</v>
          </cell>
          <cell r="D5">
            <v>100962</v>
          </cell>
          <cell r="E5">
            <v>33893</v>
          </cell>
          <cell r="F5">
            <v>279045</v>
          </cell>
          <cell r="G5">
            <v>-279045</v>
          </cell>
          <cell r="H5">
            <v>0</v>
          </cell>
        </row>
        <row r="6">
          <cell r="B6">
            <v>944012</v>
          </cell>
          <cell r="C6">
            <v>1860126</v>
          </cell>
          <cell r="D6">
            <v>368085</v>
          </cell>
          <cell r="E6">
            <v>40636</v>
          </cell>
          <cell r="F6">
            <v>3212859</v>
          </cell>
          <cell r="G6">
            <v>-279045</v>
          </cell>
          <cell r="H6">
            <v>2933814</v>
          </cell>
        </row>
        <row r="8">
          <cell r="B8">
            <v>398945</v>
          </cell>
          <cell r="C8">
            <v>100369</v>
          </cell>
          <cell r="D8">
            <v>-24204.004611932389</v>
          </cell>
          <cell r="E8">
            <v>-12143</v>
          </cell>
          <cell r="F8">
            <v>462966.99538806762</v>
          </cell>
          <cell r="G8">
            <v>1458</v>
          </cell>
          <cell r="H8">
            <v>464424.99538806762</v>
          </cell>
        </row>
        <row r="9">
          <cell r="B9">
            <v>237808</v>
          </cell>
          <cell r="C9">
            <v>93803</v>
          </cell>
          <cell r="D9">
            <v>-48027.004611932389</v>
          </cell>
          <cell r="E9">
            <v>-16554</v>
          </cell>
          <cell r="F9">
            <v>267029.99538806762</v>
          </cell>
          <cell r="G9">
            <v>7845</v>
          </cell>
          <cell r="H9">
            <v>274874.99538806762</v>
          </cell>
        </row>
        <row r="10">
          <cell r="B10">
            <v>-39428</v>
          </cell>
          <cell r="C10">
            <v>11703</v>
          </cell>
          <cell r="D10">
            <v>-2356</v>
          </cell>
          <cell r="E10">
            <v>600610</v>
          </cell>
          <cell r="F10">
            <v>570529</v>
          </cell>
          <cell r="G10">
            <v>-609410</v>
          </cell>
          <cell r="H10">
            <v>-38881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-509</v>
          </cell>
          <cell r="H11">
            <v>-509</v>
          </cell>
        </row>
        <row r="12">
          <cell r="B12">
            <v>198380</v>
          </cell>
          <cell r="C12">
            <v>105506</v>
          </cell>
          <cell r="D12">
            <v>-50383.004611932389</v>
          </cell>
          <cell r="E12">
            <v>584056</v>
          </cell>
          <cell r="F12">
            <v>837558.99538806756</v>
          </cell>
          <cell r="G12">
            <v>-602074</v>
          </cell>
          <cell r="H12">
            <v>235484.99538806762</v>
          </cell>
        </row>
        <row r="13">
          <cell r="B13">
            <v>-51119</v>
          </cell>
          <cell r="C13">
            <v>-16670</v>
          </cell>
          <cell r="D13">
            <v>10248.093976267153</v>
          </cell>
          <cell r="E13">
            <v>-1157</v>
          </cell>
          <cell r="F13">
            <v>-58697.906023732845</v>
          </cell>
          <cell r="G13">
            <v>-531</v>
          </cell>
          <cell r="H13">
            <v>-59228.906023732845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-1613</v>
          </cell>
          <cell r="F14">
            <v>-1613</v>
          </cell>
          <cell r="G14">
            <v>0</v>
          </cell>
          <cell r="H14">
            <v>-1613</v>
          </cell>
        </row>
        <row r="15">
          <cell r="B15">
            <v>147261</v>
          </cell>
          <cell r="C15">
            <v>88836</v>
          </cell>
          <cell r="D15">
            <v>-40134.910635665234</v>
          </cell>
          <cell r="E15">
            <v>581286</v>
          </cell>
          <cell r="F15">
            <v>777248.08936433471</v>
          </cell>
          <cell r="G15">
            <v>-602605</v>
          </cell>
          <cell r="H15">
            <v>174643.08936433477</v>
          </cell>
        </row>
        <row r="25">
          <cell r="B25">
            <v>232886</v>
          </cell>
          <cell r="C25">
            <v>1686</v>
          </cell>
          <cell r="D25">
            <v>52764</v>
          </cell>
          <cell r="E25">
            <v>7232</v>
          </cell>
          <cell r="F25">
            <v>294568</v>
          </cell>
          <cell r="G25">
            <v>-2701</v>
          </cell>
          <cell r="H25">
            <v>291867</v>
          </cell>
        </row>
        <row r="26">
          <cell r="B26">
            <v>161137</v>
          </cell>
          <cell r="C26">
            <v>6566</v>
          </cell>
          <cell r="D26">
            <v>23823</v>
          </cell>
          <cell r="E26">
            <v>4411</v>
          </cell>
          <cell r="F26">
            <v>195937</v>
          </cell>
          <cell r="G26">
            <v>-6387</v>
          </cell>
          <cell r="H26">
            <v>189550</v>
          </cell>
        </row>
        <row r="27">
          <cell r="B27">
            <v>168</v>
          </cell>
          <cell r="C27">
            <v>0</v>
          </cell>
          <cell r="D27">
            <v>123472</v>
          </cell>
          <cell r="E27">
            <v>-1</v>
          </cell>
          <cell r="F27">
            <v>123639</v>
          </cell>
          <cell r="G27">
            <v>0</v>
          </cell>
          <cell r="H27">
            <v>123639</v>
          </cell>
        </row>
      </sheetData>
      <sheetData sheetId="2"/>
      <sheetData sheetId="3"/>
      <sheetData sheetId="4" refreshError="1"/>
      <sheetData sheetId="5">
        <row r="4">
          <cell r="B4">
            <v>1857752</v>
          </cell>
          <cell r="C4">
            <v>3376205</v>
          </cell>
          <cell r="D4">
            <v>541465</v>
          </cell>
          <cell r="E4">
            <v>14122</v>
          </cell>
          <cell r="F4">
            <v>5789544</v>
          </cell>
          <cell r="G4">
            <v>0</v>
          </cell>
          <cell r="H4">
            <v>5789544</v>
          </cell>
        </row>
        <row r="5">
          <cell r="B5">
            <v>21155</v>
          </cell>
          <cell r="C5">
            <v>206864</v>
          </cell>
          <cell r="D5">
            <v>192954</v>
          </cell>
          <cell r="E5">
            <v>73788</v>
          </cell>
          <cell r="F5">
            <v>494761</v>
          </cell>
          <cell r="G5">
            <v>-494761</v>
          </cell>
          <cell r="H5">
            <v>0</v>
          </cell>
        </row>
        <row r="6">
          <cell r="B6">
            <v>1878907</v>
          </cell>
          <cell r="C6">
            <v>3583069</v>
          </cell>
          <cell r="D6">
            <v>734419</v>
          </cell>
          <cell r="E6">
            <v>87910</v>
          </cell>
          <cell r="F6">
            <v>6284305</v>
          </cell>
          <cell r="G6">
            <v>-494761</v>
          </cell>
          <cell r="H6">
            <v>5789544</v>
          </cell>
        </row>
        <row r="8">
          <cell r="B8">
            <v>820340</v>
          </cell>
          <cell r="C8">
            <v>177796</v>
          </cell>
          <cell r="D8">
            <v>99125</v>
          </cell>
          <cell r="E8">
            <v>-24167</v>
          </cell>
          <cell r="F8">
            <v>1073094</v>
          </cell>
          <cell r="G8">
            <v>41428</v>
          </cell>
          <cell r="H8">
            <v>1114522</v>
          </cell>
        </row>
        <row r="9">
          <cell r="B9">
            <v>497410</v>
          </cell>
          <cell r="C9">
            <v>164675</v>
          </cell>
          <cell r="D9">
            <v>53080</v>
          </cell>
          <cell r="E9">
            <v>-34644</v>
          </cell>
          <cell r="F9">
            <v>680521</v>
          </cell>
          <cell r="G9">
            <v>56906</v>
          </cell>
          <cell r="H9">
            <v>737427</v>
          </cell>
        </row>
        <row r="10">
          <cell r="B10">
            <v>-40538</v>
          </cell>
          <cell r="C10">
            <v>23661</v>
          </cell>
          <cell r="D10">
            <v>-5364</v>
          </cell>
          <cell r="E10">
            <v>608306</v>
          </cell>
          <cell r="F10">
            <v>586065</v>
          </cell>
          <cell r="G10">
            <v>-634346</v>
          </cell>
          <cell r="H10">
            <v>-48281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-397</v>
          </cell>
          <cell r="H11">
            <v>-397</v>
          </cell>
        </row>
        <row r="12">
          <cell r="B12">
            <v>456872</v>
          </cell>
          <cell r="C12">
            <v>188336</v>
          </cell>
          <cell r="D12">
            <v>47716</v>
          </cell>
          <cell r="E12">
            <v>573662</v>
          </cell>
          <cell r="F12">
            <v>1266586</v>
          </cell>
          <cell r="G12">
            <v>-577837</v>
          </cell>
          <cell r="H12">
            <v>688749</v>
          </cell>
        </row>
        <row r="13">
          <cell r="B13">
            <v>-98046</v>
          </cell>
          <cell r="C13">
            <v>-35123</v>
          </cell>
          <cell r="D13">
            <v>-9316</v>
          </cell>
          <cell r="E13">
            <v>-1177</v>
          </cell>
          <cell r="F13">
            <v>-143662</v>
          </cell>
          <cell r="G13">
            <v>-20679</v>
          </cell>
          <cell r="H13">
            <v>-164341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-2576</v>
          </cell>
          <cell r="F14">
            <v>-2576</v>
          </cell>
          <cell r="G14">
            <v>0</v>
          </cell>
          <cell r="H14">
            <v>-2576</v>
          </cell>
        </row>
        <row r="15">
          <cell r="B15">
            <v>358826</v>
          </cell>
          <cell r="C15">
            <v>153213</v>
          </cell>
          <cell r="D15">
            <v>38400</v>
          </cell>
          <cell r="E15">
            <v>569909</v>
          </cell>
          <cell r="F15">
            <v>1120348</v>
          </cell>
          <cell r="G15">
            <v>-598516</v>
          </cell>
          <cell r="H15">
            <v>521832</v>
          </cell>
        </row>
        <row r="25">
          <cell r="B25">
            <v>536346</v>
          </cell>
          <cell r="C25">
            <v>11437</v>
          </cell>
          <cell r="D25">
            <v>461839</v>
          </cell>
          <cell r="E25">
            <v>21029</v>
          </cell>
          <cell r="F25">
            <v>1030651</v>
          </cell>
          <cell r="G25">
            <v>-3565</v>
          </cell>
          <cell r="H25">
            <v>1027086</v>
          </cell>
        </row>
        <row r="26">
          <cell r="B26">
            <v>322930</v>
          </cell>
          <cell r="C26">
            <v>13121</v>
          </cell>
          <cell r="D26">
            <v>46045</v>
          </cell>
          <cell r="E26">
            <v>10477</v>
          </cell>
          <cell r="F26">
            <v>392573</v>
          </cell>
          <cell r="G26">
            <v>-15478</v>
          </cell>
          <cell r="H26">
            <v>377095</v>
          </cell>
        </row>
        <row r="27">
          <cell r="B27">
            <v>168</v>
          </cell>
          <cell r="C27">
            <v>0</v>
          </cell>
          <cell r="D27">
            <v>123589</v>
          </cell>
          <cell r="E27">
            <v>-2</v>
          </cell>
          <cell r="F27">
            <v>123755</v>
          </cell>
          <cell r="G27">
            <v>0</v>
          </cell>
          <cell r="H27">
            <v>123755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workbookViewId="0">
      <selection activeCell="A33" sqref="A33"/>
    </sheetView>
  </sheetViews>
  <sheetFormatPr defaultRowHeight="11.25"/>
  <cols>
    <col min="1" max="1" width="47.7109375" style="197" customWidth="1"/>
    <col min="2" max="3" width="20.7109375" style="197" customWidth="1"/>
    <col min="4" max="16384" width="9.140625" style="197"/>
  </cols>
  <sheetData>
    <row r="1" spans="1:9">
      <c r="A1" s="195"/>
      <c r="B1" s="194" t="s">
        <v>103</v>
      </c>
      <c r="C1" s="194" t="s">
        <v>103</v>
      </c>
      <c r="F1" s="198"/>
      <c r="G1" s="199"/>
      <c r="H1" s="198"/>
      <c r="I1" s="198"/>
    </row>
    <row r="2" spans="1:9" ht="22.5">
      <c r="A2" s="195"/>
      <c r="B2" s="203" t="s">
        <v>211</v>
      </c>
      <c r="C2" s="196" t="s">
        <v>146</v>
      </c>
      <c r="F2" s="200"/>
      <c r="G2" s="199"/>
      <c r="H2" s="201"/>
      <c r="I2" s="202"/>
    </row>
    <row r="3" spans="1:9" ht="23.1" customHeight="1">
      <c r="A3" s="246" t="s">
        <v>67</v>
      </c>
      <c r="B3" s="245"/>
      <c r="C3" s="244"/>
    </row>
    <row r="4" spans="1:9" ht="5.0999999999999996" customHeight="1">
      <c r="A4" s="250"/>
      <c r="B4" s="249"/>
      <c r="C4" s="248"/>
    </row>
    <row r="5" spans="1:9" ht="23.1" customHeight="1">
      <c r="A5" s="376" t="s">
        <v>66</v>
      </c>
      <c r="B5" s="377"/>
      <c r="C5" s="378"/>
    </row>
    <row r="6" spans="1:9" ht="23.1" customHeight="1">
      <c r="A6" s="379" t="s">
        <v>65</v>
      </c>
      <c r="B6" s="209">
        <v>11757950</v>
      </c>
      <c r="C6" s="209">
        <v>11760776</v>
      </c>
    </row>
    <row r="7" spans="1:9" ht="23.1" customHeight="1">
      <c r="A7" s="379" t="s">
        <v>64</v>
      </c>
      <c r="B7" s="209">
        <v>17230</v>
      </c>
      <c r="C7" s="209">
        <v>15189</v>
      </c>
    </row>
    <row r="8" spans="1:9" ht="23.1" customHeight="1">
      <c r="A8" s="379" t="s">
        <v>63</v>
      </c>
      <c r="B8" s="209">
        <v>394855</v>
      </c>
      <c r="C8" s="209">
        <v>398677</v>
      </c>
    </row>
    <row r="9" spans="1:9" ht="23.1" customHeight="1">
      <c r="A9" s="379" t="s">
        <v>62</v>
      </c>
      <c r="B9" s="209">
        <v>156773</v>
      </c>
      <c r="C9" s="209">
        <v>156773</v>
      </c>
    </row>
    <row r="10" spans="1:9" ht="23.1" customHeight="1">
      <c r="A10" s="379" t="s">
        <v>212</v>
      </c>
      <c r="B10" s="209">
        <v>0</v>
      </c>
      <c r="C10" s="209">
        <v>0</v>
      </c>
    </row>
    <row r="11" spans="1:9" ht="23.1" customHeight="1">
      <c r="A11" s="379" t="s">
        <v>213</v>
      </c>
      <c r="B11" s="209">
        <v>0</v>
      </c>
      <c r="C11" s="209">
        <v>0</v>
      </c>
    </row>
    <row r="12" spans="1:9" ht="23.1" customHeight="1">
      <c r="A12" s="379" t="s">
        <v>61</v>
      </c>
      <c r="B12" s="209">
        <v>210358</v>
      </c>
      <c r="C12" s="209">
        <v>245086</v>
      </c>
    </row>
    <row r="13" spans="1:9" ht="23.1" customHeight="1">
      <c r="A13" s="379" t="s">
        <v>59</v>
      </c>
      <c r="B13" s="209">
        <v>18877</v>
      </c>
      <c r="C13" s="209">
        <v>13017</v>
      </c>
    </row>
    <row r="14" spans="1:9" ht="23.1" customHeight="1">
      <c r="A14" s="379" t="s">
        <v>57</v>
      </c>
      <c r="B14" s="209">
        <v>15698</v>
      </c>
      <c r="C14" s="209">
        <v>17727</v>
      </c>
    </row>
    <row r="15" spans="1:9" ht="23.1" customHeight="1">
      <c r="A15" s="379" t="s">
        <v>55</v>
      </c>
      <c r="B15" s="209">
        <v>62880</v>
      </c>
      <c r="C15" s="209">
        <v>42291</v>
      </c>
    </row>
    <row r="16" spans="1:9" ht="23.1" customHeight="1">
      <c r="A16" s="379"/>
      <c r="B16" s="212">
        <v>12634621</v>
      </c>
      <c r="C16" s="212">
        <v>12649536</v>
      </c>
    </row>
    <row r="17" spans="1:3" ht="5.0999999999999996" customHeight="1">
      <c r="A17" s="247"/>
      <c r="B17" s="220"/>
      <c r="C17" s="219"/>
    </row>
    <row r="18" spans="1:3" ht="23.1" customHeight="1">
      <c r="A18" s="376" t="s">
        <v>53</v>
      </c>
      <c r="B18" s="377"/>
      <c r="C18" s="378"/>
    </row>
    <row r="19" spans="1:3" ht="23.1" customHeight="1">
      <c r="A19" s="379" t="s">
        <v>52</v>
      </c>
      <c r="B19" s="209">
        <v>270797</v>
      </c>
      <c r="C19" s="209">
        <v>302043</v>
      </c>
    </row>
    <row r="20" spans="1:3" ht="23.1" customHeight="1">
      <c r="A20" s="379" t="s">
        <v>51</v>
      </c>
      <c r="B20" s="209">
        <v>45230</v>
      </c>
      <c r="C20" s="209">
        <v>43427</v>
      </c>
    </row>
    <row r="21" spans="1:3" ht="23.1" customHeight="1">
      <c r="A21" s="379" t="s">
        <v>50</v>
      </c>
      <c r="B21" s="209">
        <v>1498886</v>
      </c>
      <c r="C21" s="209">
        <v>1469543</v>
      </c>
    </row>
    <row r="22" spans="1:3" ht="23.1" customHeight="1">
      <c r="A22" s="379" t="s">
        <v>214</v>
      </c>
      <c r="B22" s="209">
        <v>0</v>
      </c>
      <c r="C22" s="209">
        <v>0</v>
      </c>
    </row>
    <row r="23" spans="1:3" ht="23.1" customHeight="1">
      <c r="A23" s="379" t="s">
        <v>215</v>
      </c>
      <c r="B23" s="209">
        <v>0</v>
      </c>
      <c r="C23" s="209">
        <v>0</v>
      </c>
    </row>
    <row r="24" spans="1:3" ht="23.1" customHeight="1">
      <c r="A24" s="379" t="s">
        <v>216</v>
      </c>
      <c r="B24" s="209">
        <v>0</v>
      </c>
      <c r="C24" s="209">
        <v>0</v>
      </c>
    </row>
    <row r="25" spans="1:3" ht="23.1" customHeight="1">
      <c r="A25" s="379" t="s">
        <v>48</v>
      </c>
      <c r="B25" s="209">
        <v>20018</v>
      </c>
      <c r="C25" s="209">
        <v>4121</v>
      </c>
    </row>
    <row r="26" spans="1:3" ht="23.1" customHeight="1">
      <c r="A26" s="379" t="s">
        <v>47</v>
      </c>
      <c r="B26" s="209">
        <v>24095</v>
      </c>
      <c r="C26" s="209">
        <v>8891</v>
      </c>
    </row>
    <row r="27" spans="1:3" ht="23.1" customHeight="1">
      <c r="A27" s="379" t="s">
        <v>46</v>
      </c>
      <c r="B27" s="209">
        <v>2653001</v>
      </c>
      <c r="C27" s="209">
        <v>2352305</v>
      </c>
    </row>
    <row r="28" spans="1:3" ht="23.1" customHeight="1">
      <c r="A28" s="379" t="s">
        <v>45</v>
      </c>
      <c r="B28" s="209">
        <v>335572</v>
      </c>
      <c r="C28" s="209">
        <v>145574</v>
      </c>
    </row>
    <row r="29" spans="1:3" ht="23.1" customHeight="1">
      <c r="A29" s="379" t="s">
        <v>42</v>
      </c>
      <c r="B29" s="209">
        <v>898</v>
      </c>
      <c r="C29" s="209">
        <v>109116</v>
      </c>
    </row>
    <row r="30" spans="1:3" ht="23.1" customHeight="1">
      <c r="A30" s="380"/>
      <c r="B30" s="212">
        <v>4848497</v>
      </c>
      <c r="C30" s="212">
        <v>4435020</v>
      </c>
    </row>
    <row r="31" spans="1:3" ht="5.0999999999999996" customHeight="1">
      <c r="A31" s="380"/>
      <c r="B31" s="212"/>
      <c r="C31" s="212"/>
    </row>
    <row r="32" spans="1:3" ht="23.1" customHeight="1">
      <c r="A32" s="243" t="s">
        <v>40</v>
      </c>
      <c r="B32" s="77">
        <v>17483118</v>
      </c>
      <c r="C32" s="77">
        <v>17084556</v>
      </c>
    </row>
  </sheetData>
  <pageMargins left="0.7" right="0.7" top="0.75" bottom="0.75" header="0.3" footer="0.3"/>
  <pageSetup paperSize="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52" workbookViewId="0">
      <selection activeCell="P73" sqref="P73"/>
    </sheetView>
  </sheetViews>
  <sheetFormatPr defaultRowHeight="15"/>
  <sheetData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66"/>
  <sheetViews>
    <sheetView showGridLines="0" zoomScale="110" zoomScaleNormal="110" zoomScaleSheetLayoutView="100" workbookViewId="0">
      <pane ySplit="3" topLeftCell="A4" activePane="bottomLeft" state="frozen"/>
      <selection activeCell="H42" sqref="H42"/>
      <selection pane="bottomLeft" activeCell="E38" sqref="E38"/>
    </sheetView>
  </sheetViews>
  <sheetFormatPr defaultColWidth="9.140625" defaultRowHeight="11.25"/>
  <cols>
    <col min="1" max="1" width="0.28515625" style="82" customWidth="1"/>
    <col min="2" max="2" width="50.42578125" style="80" customWidth="1"/>
    <col min="3" max="3" width="9.7109375" style="81" hidden="1" customWidth="1"/>
    <col min="4" max="5" width="17.7109375" style="9" customWidth="1"/>
    <col min="6" max="7" width="13.140625" style="9" customWidth="1"/>
    <col min="8" max="8" width="14.5703125" style="9" customWidth="1"/>
    <col min="9" max="16384" width="9.140625" style="9"/>
  </cols>
  <sheetData>
    <row r="1" spans="1:8">
      <c r="A1" s="27"/>
      <c r="B1" s="28"/>
      <c r="C1" s="29"/>
      <c r="D1" s="30"/>
      <c r="E1" s="31"/>
      <c r="F1" s="32"/>
      <c r="G1" s="32"/>
    </row>
    <row r="2" spans="1:8">
      <c r="A2" s="33"/>
      <c r="B2" s="34"/>
      <c r="C2" s="35"/>
      <c r="D2" s="36" t="s">
        <v>103</v>
      </c>
      <c r="E2" s="36" t="s">
        <v>103</v>
      </c>
      <c r="F2" s="37"/>
      <c r="G2" s="37"/>
    </row>
    <row r="3" spans="1:8" ht="22.5">
      <c r="A3" s="38"/>
      <c r="B3" s="39"/>
      <c r="C3" s="35" t="s">
        <v>68</v>
      </c>
      <c r="D3" s="40" t="s">
        <v>101</v>
      </c>
      <c r="E3" s="40" t="s">
        <v>146</v>
      </c>
      <c r="F3" s="41"/>
      <c r="G3" s="41"/>
    </row>
    <row r="4" spans="1:8">
      <c r="A4" s="420" t="s">
        <v>67</v>
      </c>
      <c r="B4" s="420"/>
      <c r="C4" s="42"/>
      <c r="D4" s="43"/>
      <c r="E4" s="43"/>
      <c r="F4" s="44"/>
      <c r="G4" s="44"/>
    </row>
    <row r="5" spans="1:8">
      <c r="A5" s="45"/>
      <c r="B5" s="46"/>
      <c r="C5" s="47"/>
      <c r="D5" s="48"/>
      <c r="E5" s="48"/>
      <c r="F5" s="49"/>
      <c r="G5" s="49"/>
    </row>
    <row r="6" spans="1:8">
      <c r="A6" s="398" t="s">
        <v>66</v>
      </c>
      <c r="B6" s="398"/>
      <c r="C6" s="50"/>
      <c r="D6" s="51"/>
      <c r="E6" s="51"/>
      <c r="F6" s="49"/>
      <c r="G6" s="49"/>
    </row>
    <row r="7" spans="1:8">
      <c r="A7" s="45"/>
      <c r="B7" s="46" t="s">
        <v>65</v>
      </c>
      <c r="C7" s="52">
        <v>13</v>
      </c>
      <c r="D7" s="53">
        <v>11728596</v>
      </c>
      <c r="E7" s="54">
        <v>11760776</v>
      </c>
      <c r="F7" s="55"/>
      <c r="G7" s="55"/>
      <c r="H7" s="56"/>
    </row>
    <row r="8" spans="1:8">
      <c r="A8" s="45"/>
      <c r="B8" s="46" t="s">
        <v>64</v>
      </c>
      <c r="C8" s="52">
        <v>14</v>
      </c>
      <c r="D8" s="53">
        <v>16089</v>
      </c>
      <c r="E8" s="54">
        <v>15189</v>
      </c>
      <c r="F8" s="55"/>
      <c r="G8" s="55"/>
      <c r="H8" s="56"/>
    </row>
    <row r="9" spans="1:8">
      <c r="A9" s="45"/>
      <c r="B9" s="46" t="s">
        <v>63</v>
      </c>
      <c r="C9" s="52">
        <v>15</v>
      </c>
      <c r="D9" s="54">
        <v>398433</v>
      </c>
      <c r="E9" s="54">
        <v>398677</v>
      </c>
      <c r="F9" s="55"/>
      <c r="G9" s="55"/>
      <c r="H9" s="56"/>
    </row>
    <row r="10" spans="1:8">
      <c r="A10" s="45"/>
      <c r="B10" s="46" t="s">
        <v>62</v>
      </c>
      <c r="C10" s="52">
        <v>17</v>
      </c>
      <c r="D10" s="54">
        <v>156773</v>
      </c>
      <c r="E10" s="54">
        <v>156773</v>
      </c>
      <c r="F10" s="55"/>
      <c r="G10" s="55"/>
      <c r="H10" s="56"/>
    </row>
    <row r="11" spans="1:8">
      <c r="A11" s="45"/>
      <c r="B11" s="46" t="s">
        <v>61</v>
      </c>
      <c r="C11" s="52" t="s">
        <v>60</v>
      </c>
      <c r="D11" s="54">
        <v>232540</v>
      </c>
      <c r="E11" s="54">
        <v>245086</v>
      </c>
      <c r="F11" s="55"/>
      <c r="G11" s="55"/>
      <c r="H11" s="56"/>
    </row>
    <row r="12" spans="1:8">
      <c r="A12" s="45"/>
      <c r="B12" s="46" t="s">
        <v>59</v>
      </c>
      <c r="C12" s="52" t="s">
        <v>58</v>
      </c>
      <c r="D12" s="54">
        <v>55224</v>
      </c>
      <c r="E12" s="54">
        <v>13017</v>
      </c>
      <c r="F12" s="55"/>
      <c r="G12" s="55"/>
      <c r="H12" s="56"/>
    </row>
    <row r="13" spans="1:8">
      <c r="A13" s="45"/>
      <c r="B13" s="46" t="s">
        <v>57</v>
      </c>
      <c r="C13" s="52" t="s">
        <v>56</v>
      </c>
      <c r="D13" s="54">
        <v>17685</v>
      </c>
      <c r="E13" s="54">
        <v>17727</v>
      </c>
      <c r="F13" s="55"/>
      <c r="G13" s="55"/>
      <c r="H13" s="56"/>
    </row>
    <row r="14" spans="1:8">
      <c r="A14" s="45"/>
      <c r="B14" s="46" t="s">
        <v>55</v>
      </c>
      <c r="C14" s="52" t="s">
        <v>54</v>
      </c>
      <c r="D14" s="53">
        <v>55389</v>
      </c>
      <c r="E14" s="54">
        <v>42291</v>
      </c>
      <c r="F14" s="55"/>
      <c r="G14" s="55"/>
      <c r="H14" s="56"/>
    </row>
    <row r="15" spans="1:8">
      <c r="A15" s="45"/>
      <c r="B15" s="57"/>
      <c r="C15" s="52"/>
      <c r="D15" s="58">
        <f>SUM(D7:D14)</f>
        <v>12660729</v>
      </c>
      <c r="E15" s="58">
        <f>SUM(E7:E14)</f>
        <v>12649536</v>
      </c>
      <c r="F15" s="59"/>
      <c r="G15" s="55"/>
      <c r="H15" s="56"/>
    </row>
    <row r="16" spans="1:8">
      <c r="A16" s="421" t="s">
        <v>53</v>
      </c>
      <c r="B16" s="421"/>
      <c r="C16" s="60"/>
      <c r="D16" s="61"/>
      <c r="E16" s="62"/>
      <c r="F16" s="63"/>
      <c r="G16" s="55"/>
      <c r="H16" s="56"/>
    </row>
    <row r="17" spans="1:13">
      <c r="A17" s="64"/>
      <c r="B17" s="65" t="s">
        <v>52</v>
      </c>
      <c r="C17" s="66">
        <v>19</v>
      </c>
      <c r="D17" s="67">
        <v>336906</v>
      </c>
      <c r="E17" s="67">
        <v>302043</v>
      </c>
      <c r="F17" s="68"/>
      <c r="G17" s="55"/>
      <c r="H17" s="56"/>
    </row>
    <row r="18" spans="1:13">
      <c r="A18" s="45"/>
      <c r="B18" s="46" t="s">
        <v>51</v>
      </c>
      <c r="C18" s="52"/>
      <c r="D18" s="54">
        <v>59476</v>
      </c>
      <c r="E18" s="54">
        <v>43427</v>
      </c>
      <c r="F18" s="68"/>
      <c r="G18" s="55"/>
      <c r="H18" s="56"/>
    </row>
    <row r="19" spans="1:13" s="71" customFormat="1" ht="22.5">
      <c r="A19" s="69"/>
      <c r="B19" s="70" t="s">
        <v>50</v>
      </c>
      <c r="C19" s="52" t="s">
        <v>49</v>
      </c>
      <c r="D19" s="54">
        <v>1436743</v>
      </c>
      <c r="E19" s="54">
        <v>1469543</v>
      </c>
      <c r="F19" s="68"/>
      <c r="G19" s="55"/>
      <c r="H19" s="56"/>
      <c r="L19" s="9"/>
      <c r="M19" s="9"/>
    </row>
    <row r="20" spans="1:13">
      <c r="A20" s="45"/>
      <c r="B20" s="46" t="s">
        <v>48</v>
      </c>
      <c r="C20" s="52"/>
      <c r="D20" s="54">
        <v>26363</v>
      </c>
      <c r="E20" s="54">
        <v>4121</v>
      </c>
      <c r="F20" s="68"/>
      <c r="G20" s="55"/>
      <c r="H20" s="56"/>
    </row>
    <row r="21" spans="1:13" s="73" customFormat="1">
      <c r="A21" s="72"/>
      <c r="B21" s="70" t="s">
        <v>47</v>
      </c>
      <c r="C21" s="52"/>
      <c r="D21" s="54">
        <v>22542</v>
      </c>
      <c r="E21" s="54">
        <v>8891</v>
      </c>
      <c r="F21" s="68"/>
      <c r="G21" s="55"/>
      <c r="H21" s="56"/>
      <c r="L21" s="9"/>
      <c r="M21" s="9"/>
    </row>
    <row r="22" spans="1:13">
      <c r="A22" s="45"/>
      <c r="B22" s="46" t="s">
        <v>46</v>
      </c>
      <c r="C22" s="52">
        <v>20</v>
      </c>
      <c r="D22" s="54">
        <v>2054862</v>
      </c>
      <c r="E22" s="54">
        <v>2352305</v>
      </c>
      <c r="F22" s="68"/>
      <c r="G22" s="55"/>
      <c r="H22" s="56"/>
    </row>
    <row r="23" spans="1:13">
      <c r="A23" s="45"/>
      <c r="B23" s="46" t="s">
        <v>45</v>
      </c>
      <c r="C23" s="52" t="s">
        <v>44</v>
      </c>
      <c r="D23" s="54">
        <v>328540</v>
      </c>
      <c r="E23" s="54">
        <v>145574</v>
      </c>
      <c r="F23" s="68"/>
      <c r="G23" s="55"/>
      <c r="H23" s="56"/>
    </row>
    <row r="24" spans="1:13" ht="22.5">
      <c r="A24" s="45"/>
      <c r="B24" s="70" t="s">
        <v>42</v>
      </c>
      <c r="C24" s="52" t="s">
        <v>41</v>
      </c>
      <c r="D24" s="54">
        <v>98850</v>
      </c>
      <c r="E24" s="54">
        <v>109116</v>
      </c>
      <c r="F24" s="74"/>
      <c r="G24" s="55"/>
      <c r="H24" s="56"/>
    </row>
    <row r="25" spans="1:13">
      <c r="A25" s="45"/>
      <c r="B25" s="57"/>
      <c r="C25" s="75"/>
      <c r="D25" s="58">
        <f>SUM(D17:D24)</f>
        <v>4364282</v>
      </c>
      <c r="E25" s="58">
        <f>SUM(E17:E24)</f>
        <v>4435020</v>
      </c>
      <c r="F25" s="59"/>
      <c r="G25" s="55"/>
      <c r="H25" s="56"/>
    </row>
    <row r="26" spans="1:13">
      <c r="A26" s="398" t="s">
        <v>40</v>
      </c>
      <c r="B26" s="398"/>
      <c r="C26" s="76"/>
      <c r="D26" s="77">
        <f>SUM(D15,D25)</f>
        <v>17025011</v>
      </c>
      <c r="E26" s="77">
        <f>SUM(E15,E25)</f>
        <v>17084556</v>
      </c>
      <c r="F26" s="59"/>
      <c r="G26" s="55"/>
      <c r="H26" s="56"/>
    </row>
    <row r="28" spans="1:13">
      <c r="A28" s="9"/>
      <c r="B28" s="9"/>
      <c r="C28" s="78"/>
    </row>
    <row r="29" spans="1:13">
      <c r="A29" s="9"/>
      <c r="B29" s="9"/>
      <c r="C29" s="78"/>
    </row>
    <row r="30" spans="1:13">
      <c r="A30" s="9"/>
      <c r="B30" s="9"/>
      <c r="C30" s="78"/>
    </row>
    <row r="31" spans="1:13">
      <c r="A31" s="9"/>
      <c r="B31" s="9"/>
      <c r="C31" s="78"/>
      <c r="D31" s="79"/>
    </row>
    <row r="32" spans="1:13">
      <c r="A32" s="9"/>
      <c r="B32" s="9"/>
      <c r="C32" s="78"/>
    </row>
    <row r="33" spans="1:3">
      <c r="A33" s="9"/>
      <c r="B33" s="9"/>
      <c r="C33" s="78"/>
    </row>
    <row r="34" spans="1:3">
      <c r="A34" s="9"/>
      <c r="B34" s="9"/>
      <c r="C34" s="78"/>
    </row>
    <row r="35" spans="1:3">
      <c r="A35" s="9"/>
      <c r="B35" s="9"/>
      <c r="C35" s="78"/>
    </row>
    <row r="36" spans="1:3">
      <c r="A36" s="9"/>
      <c r="B36" s="9"/>
      <c r="C36" s="78"/>
    </row>
    <row r="37" spans="1:3">
      <c r="A37" s="9"/>
      <c r="B37" s="9"/>
      <c r="C37" s="78"/>
    </row>
    <row r="38" spans="1:3">
      <c r="A38" s="9"/>
      <c r="B38" s="9"/>
      <c r="C38" s="78"/>
    </row>
    <row r="39" spans="1:3">
      <c r="A39" s="9"/>
      <c r="B39" s="9"/>
      <c r="C39" s="78"/>
    </row>
    <row r="40" spans="1:3">
      <c r="A40" s="9"/>
      <c r="B40" s="9"/>
      <c r="C40" s="78"/>
    </row>
    <row r="41" spans="1:3">
      <c r="A41" s="9"/>
    </row>
    <row r="42" spans="1:3">
      <c r="A42" s="9"/>
    </row>
    <row r="43" spans="1:3">
      <c r="A43" s="9"/>
      <c r="B43" s="9"/>
    </row>
    <row r="44" spans="1:3">
      <c r="A44" s="9"/>
    </row>
    <row r="45" spans="1:3">
      <c r="A45" s="9"/>
    </row>
    <row r="46" spans="1:3">
      <c r="A46" s="9"/>
    </row>
    <row r="47" spans="1:3">
      <c r="A47" s="9"/>
    </row>
    <row r="48" spans="1:3">
      <c r="A48" s="9"/>
    </row>
    <row r="49" spans="1:3">
      <c r="A49" s="9"/>
    </row>
    <row r="50" spans="1:3">
      <c r="A50" s="9"/>
    </row>
    <row r="51" spans="1:3">
      <c r="A51" s="9"/>
    </row>
    <row r="52" spans="1:3">
      <c r="A52" s="9"/>
    </row>
    <row r="53" spans="1:3">
      <c r="A53" s="9"/>
    </row>
    <row r="54" spans="1:3">
      <c r="A54" s="9"/>
    </row>
    <row r="55" spans="1:3">
      <c r="A55" s="9"/>
    </row>
    <row r="56" spans="1:3">
      <c r="A56" s="9"/>
    </row>
    <row r="57" spans="1:3">
      <c r="A57" s="9"/>
      <c r="B57" s="9"/>
      <c r="C57" s="78"/>
    </row>
    <row r="58" spans="1:3">
      <c r="A58" s="9"/>
      <c r="B58" s="9"/>
      <c r="C58" s="78"/>
    </row>
    <row r="59" spans="1:3">
      <c r="A59" s="9"/>
      <c r="B59" s="9"/>
      <c r="C59" s="78"/>
    </row>
    <row r="60" spans="1:3">
      <c r="A60" s="9"/>
      <c r="B60" s="9"/>
      <c r="C60" s="78"/>
    </row>
    <row r="61" spans="1:3">
      <c r="A61" s="9"/>
      <c r="B61" s="9"/>
      <c r="C61" s="78"/>
    </row>
    <row r="62" spans="1:3">
      <c r="A62" s="9"/>
      <c r="B62" s="9"/>
      <c r="C62" s="78"/>
    </row>
    <row r="63" spans="1:3">
      <c r="A63" s="9"/>
      <c r="B63" s="9"/>
      <c r="C63" s="78"/>
    </row>
    <row r="64" spans="1:3">
      <c r="A64" s="9"/>
      <c r="B64" s="9"/>
      <c r="C64" s="78"/>
    </row>
    <row r="66" spans="1:3">
      <c r="A66" s="9"/>
      <c r="B66" s="9"/>
      <c r="C66" s="78"/>
    </row>
  </sheetData>
  <mergeCells count="4">
    <mergeCell ref="A26:B26"/>
    <mergeCell ref="A4:B4"/>
    <mergeCell ref="A6:B6"/>
    <mergeCell ref="A16:B16"/>
  </mergeCells>
  <pageMargins left="0.75" right="0.75" top="1" bottom="1" header="0.5" footer="0.5"/>
  <pageSetup paperSize="9" scale="76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[2]O!#REF!</xm:f>
          </x14:formula1>
          <xm:sqref>E1:G1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149"/>
  <sheetViews>
    <sheetView showGridLines="0" zoomScaleNormal="100" zoomScaleSheetLayoutView="100" workbookViewId="0">
      <pane ySplit="3" topLeftCell="A22" activePane="bottomLeft" state="frozen"/>
      <selection activeCell="H42" sqref="H42"/>
      <selection pane="bottomLeft" activeCell="B30" sqref="B30"/>
    </sheetView>
  </sheetViews>
  <sheetFormatPr defaultColWidth="9.140625" defaultRowHeight="11.1" customHeight="1"/>
  <cols>
    <col min="1" max="1" width="0.140625" style="98" customWidth="1"/>
    <col min="2" max="2" width="42.7109375" style="80" customWidth="1"/>
    <col min="3" max="3" width="9.7109375" style="78" hidden="1" customWidth="1"/>
    <col min="4" max="4" width="17.7109375" style="9" customWidth="1"/>
    <col min="5" max="5" width="17.7109375" style="73" customWidth="1"/>
    <col min="6" max="6" width="14.140625" style="9" bestFit="1" customWidth="1"/>
    <col min="7" max="7" width="14.140625" style="9" customWidth="1"/>
    <col min="8" max="8" width="15" style="9" bestFit="1" customWidth="1"/>
    <col min="9" max="16384" width="9.140625" style="9"/>
  </cols>
  <sheetData>
    <row r="1" spans="1:12" ht="11.25">
      <c r="A1" s="83"/>
      <c r="B1" s="28"/>
      <c r="C1" s="84"/>
      <c r="D1" s="30"/>
      <c r="E1" s="31"/>
    </row>
    <row r="2" spans="1:12" ht="11.25">
      <c r="A2" s="85"/>
      <c r="B2" s="34"/>
      <c r="C2" s="35"/>
      <c r="D2" s="36" t="s">
        <v>103</v>
      </c>
      <c r="E2" s="36" t="s">
        <v>103</v>
      </c>
    </row>
    <row r="3" spans="1:12" ht="22.5">
      <c r="A3" s="38"/>
      <c r="B3" s="39"/>
      <c r="C3" s="35" t="s">
        <v>68</v>
      </c>
      <c r="D3" s="40" t="s">
        <v>101</v>
      </c>
      <c r="E3" s="40" t="s">
        <v>102</v>
      </c>
    </row>
    <row r="4" spans="1:12" ht="11.25">
      <c r="A4" s="422" t="s">
        <v>93</v>
      </c>
      <c r="B4" s="422"/>
      <c r="C4" s="86"/>
      <c r="D4" s="87"/>
      <c r="E4" s="87"/>
    </row>
    <row r="5" spans="1:12" ht="27" customHeight="1">
      <c r="A5" s="423" t="s">
        <v>92</v>
      </c>
      <c r="B5" s="423"/>
      <c r="C5" s="75"/>
      <c r="D5" s="48"/>
      <c r="E5" s="88"/>
    </row>
    <row r="6" spans="1:12" ht="11.25">
      <c r="A6" s="89"/>
      <c r="B6" s="90" t="s">
        <v>43</v>
      </c>
      <c r="C6" s="75" t="s">
        <v>91</v>
      </c>
      <c r="D6" s="54">
        <v>4521613</v>
      </c>
      <c r="E6" s="54">
        <v>4521613</v>
      </c>
      <c r="G6" s="91"/>
      <c r="H6" s="56"/>
    </row>
    <row r="7" spans="1:12" ht="22.5">
      <c r="A7" s="89"/>
      <c r="B7" s="90" t="s">
        <v>39</v>
      </c>
      <c r="C7" s="75"/>
      <c r="D7" s="54">
        <v>-1724</v>
      </c>
      <c r="E7" s="54">
        <v>-2310</v>
      </c>
      <c r="G7" s="91"/>
      <c r="H7" s="56"/>
    </row>
    <row r="8" spans="1:12" ht="11.25">
      <c r="A8" s="89"/>
      <c r="B8" s="70" t="s">
        <v>90</v>
      </c>
      <c r="C8" s="75" t="s">
        <v>89</v>
      </c>
      <c r="D8" s="54">
        <v>447192</v>
      </c>
      <c r="E8" s="54">
        <v>447192</v>
      </c>
      <c r="G8" s="91"/>
      <c r="H8" s="56"/>
    </row>
    <row r="9" spans="1:12" ht="11.25">
      <c r="A9" s="89"/>
      <c r="B9" s="90" t="s">
        <v>88</v>
      </c>
      <c r="C9" s="75" t="s">
        <v>87</v>
      </c>
      <c r="D9" s="54">
        <v>521490</v>
      </c>
      <c r="E9" s="54">
        <v>521490</v>
      </c>
      <c r="G9" s="91"/>
      <c r="H9" s="56"/>
    </row>
    <row r="10" spans="1:12" ht="11.25">
      <c r="A10" s="89"/>
      <c r="B10" s="92" t="s">
        <v>86</v>
      </c>
      <c r="C10" s="52" t="s">
        <v>58</v>
      </c>
      <c r="D10" s="54">
        <v>46972</v>
      </c>
      <c r="E10" s="93">
        <v>26539</v>
      </c>
      <c r="G10" s="91"/>
      <c r="H10" s="56"/>
    </row>
    <row r="11" spans="1:12" s="73" customFormat="1" ht="12.75" customHeight="1">
      <c r="A11" s="89"/>
      <c r="B11" s="90" t="s">
        <v>85</v>
      </c>
      <c r="C11" s="75" t="s">
        <v>84</v>
      </c>
      <c r="D11" s="54">
        <v>2837497</v>
      </c>
      <c r="E11" s="54">
        <v>2519955</v>
      </c>
      <c r="G11" s="91"/>
      <c r="H11" s="56"/>
      <c r="K11" s="9"/>
      <c r="L11" s="9"/>
    </row>
    <row r="12" spans="1:12" ht="11.25">
      <c r="A12" s="424" t="s">
        <v>25</v>
      </c>
      <c r="B12" s="424"/>
      <c r="C12" s="75" t="s">
        <v>83</v>
      </c>
      <c r="D12" s="94">
        <v>17082</v>
      </c>
      <c r="E12" s="94">
        <v>13816</v>
      </c>
      <c r="G12" s="91"/>
      <c r="H12" s="56"/>
    </row>
    <row r="13" spans="1:12" ht="11.25">
      <c r="A13" s="413" t="s">
        <v>38</v>
      </c>
      <c r="B13" s="413"/>
      <c r="C13" s="76"/>
      <c r="D13" s="77">
        <f>SUM(D6:D12)</f>
        <v>8390122</v>
      </c>
      <c r="E13" s="77">
        <f>SUM(E6:E12)</f>
        <v>8048295</v>
      </c>
      <c r="G13" s="91"/>
      <c r="H13" s="56"/>
    </row>
    <row r="14" spans="1:12" ht="12.75" customHeight="1">
      <c r="A14" s="423"/>
      <c r="B14" s="423"/>
      <c r="C14" s="75"/>
      <c r="D14" s="53"/>
      <c r="E14" s="54"/>
      <c r="G14" s="91"/>
      <c r="H14" s="56"/>
    </row>
    <row r="15" spans="1:12" ht="12.75" customHeight="1">
      <c r="A15" s="413" t="s">
        <v>37</v>
      </c>
      <c r="B15" s="413"/>
      <c r="C15" s="76"/>
      <c r="D15" s="95"/>
      <c r="E15" s="95"/>
      <c r="G15" s="91"/>
      <c r="H15" s="56"/>
    </row>
    <row r="16" spans="1:12" ht="12.75" customHeight="1">
      <c r="A16" s="89"/>
      <c r="B16" s="70" t="s">
        <v>36</v>
      </c>
      <c r="C16" s="75" t="s">
        <v>76</v>
      </c>
      <c r="D16" s="54">
        <v>1742732</v>
      </c>
      <c r="E16" s="54">
        <v>1811548</v>
      </c>
      <c r="G16" s="91"/>
      <c r="H16" s="56"/>
    </row>
    <row r="17" spans="1:12" ht="21.75" customHeight="1">
      <c r="A17" s="89"/>
      <c r="B17" s="70" t="s">
        <v>77</v>
      </c>
      <c r="C17" s="75" t="s">
        <v>76</v>
      </c>
      <c r="D17" s="54">
        <v>3129479</v>
      </c>
      <c r="E17" s="54">
        <v>3119453</v>
      </c>
      <c r="G17" s="91"/>
      <c r="H17" s="56"/>
    </row>
    <row r="18" spans="1:12" ht="11.25">
      <c r="A18" s="89"/>
      <c r="B18" s="70" t="s">
        <v>35</v>
      </c>
      <c r="C18" s="52">
        <v>30</v>
      </c>
      <c r="D18" s="54">
        <v>559798</v>
      </c>
      <c r="E18" s="54">
        <v>549499</v>
      </c>
      <c r="G18" s="91"/>
      <c r="H18" s="56"/>
    </row>
    <row r="19" spans="1:12" ht="22.5">
      <c r="A19" s="89"/>
      <c r="B19" s="90" t="s">
        <v>34</v>
      </c>
      <c r="C19" s="75" t="s">
        <v>60</v>
      </c>
      <c r="D19" s="54">
        <v>546884</v>
      </c>
      <c r="E19" s="54">
        <v>544001</v>
      </c>
      <c r="G19" s="91"/>
      <c r="H19" s="56"/>
    </row>
    <row r="20" spans="1:12" ht="22.5">
      <c r="A20" s="89"/>
      <c r="B20" s="90" t="s">
        <v>82</v>
      </c>
      <c r="C20" s="75" t="s">
        <v>74</v>
      </c>
      <c r="D20" s="54">
        <v>485826</v>
      </c>
      <c r="E20" s="54">
        <v>489234</v>
      </c>
      <c r="G20" s="91"/>
      <c r="H20" s="56"/>
    </row>
    <row r="21" spans="1:12" s="71" customFormat="1" ht="22.5">
      <c r="A21" s="96"/>
      <c r="B21" s="70" t="s">
        <v>81</v>
      </c>
      <c r="C21" s="75" t="s">
        <v>80</v>
      </c>
      <c r="D21" s="54">
        <v>9886</v>
      </c>
      <c r="E21" s="54">
        <v>4873</v>
      </c>
      <c r="G21" s="91"/>
      <c r="H21" s="56"/>
      <c r="K21" s="9"/>
      <c r="L21" s="9"/>
    </row>
    <row r="22" spans="1:12" ht="11.25">
      <c r="A22" s="96"/>
      <c r="B22" s="70" t="s">
        <v>79</v>
      </c>
      <c r="C22" s="75" t="s">
        <v>78</v>
      </c>
      <c r="D22" s="54">
        <v>684</v>
      </c>
      <c r="E22" s="54">
        <v>1406</v>
      </c>
      <c r="G22" s="91"/>
      <c r="H22" s="56"/>
    </row>
    <row r="23" spans="1:12" ht="11.25">
      <c r="A23" s="424"/>
      <c r="B23" s="424"/>
      <c r="C23" s="75"/>
      <c r="D23" s="58">
        <f>SUM(D16:D22)</f>
        <v>6475289</v>
      </c>
      <c r="E23" s="58">
        <f>SUM(E16:E22)</f>
        <v>6520014</v>
      </c>
      <c r="G23" s="91"/>
      <c r="H23" s="56"/>
    </row>
    <row r="24" spans="1:12" ht="12.75" customHeight="1">
      <c r="A24" s="413" t="s">
        <v>33</v>
      </c>
      <c r="B24" s="413"/>
      <c r="C24" s="76"/>
      <c r="D24" s="77"/>
      <c r="E24" s="77"/>
      <c r="G24" s="91"/>
      <c r="H24" s="56"/>
    </row>
    <row r="25" spans="1:12" ht="12.75" customHeight="1">
      <c r="A25" s="96"/>
      <c r="B25" s="70" t="s">
        <v>32</v>
      </c>
      <c r="C25" s="75"/>
      <c r="D25" s="54">
        <v>627634</v>
      </c>
      <c r="E25" s="54">
        <v>889902</v>
      </c>
      <c r="G25" s="91"/>
      <c r="H25" s="56"/>
    </row>
    <row r="26" spans="1:12" s="71" customFormat="1" ht="12.75" customHeight="1">
      <c r="A26" s="96"/>
      <c r="B26" s="70" t="s">
        <v>31</v>
      </c>
      <c r="C26" s="75"/>
      <c r="D26" s="54">
        <v>59758</v>
      </c>
      <c r="E26" s="54">
        <v>234725</v>
      </c>
      <c r="G26" s="91"/>
      <c r="H26" s="56"/>
      <c r="K26" s="9"/>
      <c r="L26" s="9"/>
    </row>
    <row r="27" spans="1:12" s="71" customFormat="1" ht="12.75" customHeight="1">
      <c r="A27" s="89"/>
      <c r="B27" s="90" t="s">
        <v>30</v>
      </c>
      <c r="C27" s="75" t="s">
        <v>76</v>
      </c>
      <c r="D27" s="54">
        <v>297708</v>
      </c>
      <c r="E27" s="54">
        <v>274177</v>
      </c>
      <c r="G27" s="91"/>
      <c r="H27" s="56"/>
      <c r="K27" s="9"/>
      <c r="L27" s="9"/>
    </row>
    <row r="28" spans="1:12" ht="24" customHeight="1">
      <c r="A28" s="89"/>
      <c r="B28" s="90" t="s">
        <v>77</v>
      </c>
      <c r="C28" s="75" t="s">
        <v>76</v>
      </c>
      <c r="D28" s="54">
        <v>23692</v>
      </c>
      <c r="E28" s="54">
        <v>70584</v>
      </c>
      <c r="G28" s="91"/>
      <c r="H28" s="56"/>
    </row>
    <row r="29" spans="1:12" ht="12.75" customHeight="1">
      <c r="A29" s="89"/>
      <c r="B29" s="90" t="s">
        <v>29</v>
      </c>
      <c r="C29" s="52"/>
      <c r="D29" s="54">
        <v>14072</v>
      </c>
      <c r="E29" s="54">
        <v>6838</v>
      </c>
      <c r="G29" s="91"/>
      <c r="H29" s="56"/>
    </row>
    <row r="30" spans="1:12" s="73" customFormat="1" ht="27.75" customHeight="1">
      <c r="A30" s="96"/>
      <c r="B30" s="70" t="s">
        <v>75</v>
      </c>
      <c r="C30" s="75" t="s">
        <v>74</v>
      </c>
      <c r="D30" s="54">
        <v>33867</v>
      </c>
      <c r="E30" s="54">
        <v>32048</v>
      </c>
      <c r="G30" s="91"/>
      <c r="H30" s="56"/>
      <c r="K30" s="9"/>
      <c r="L30" s="9"/>
    </row>
    <row r="31" spans="1:12" ht="15" customHeight="1">
      <c r="A31" s="89"/>
      <c r="B31" s="90" t="s">
        <v>28</v>
      </c>
      <c r="C31" s="75" t="s">
        <v>73</v>
      </c>
      <c r="D31" s="54">
        <v>73628</v>
      </c>
      <c r="E31" s="54">
        <v>126813</v>
      </c>
      <c r="G31" s="91"/>
      <c r="H31" s="56"/>
    </row>
    <row r="32" spans="1:12" ht="11.25">
      <c r="A32" s="89"/>
      <c r="B32" s="90" t="s">
        <v>72</v>
      </c>
      <c r="C32" s="75">
        <v>30</v>
      </c>
      <c r="D32" s="54">
        <v>416679</v>
      </c>
      <c r="E32" s="54">
        <v>444108</v>
      </c>
      <c r="G32" s="91"/>
      <c r="H32" s="56"/>
    </row>
    <row r="33" spans="1:8" ht="11.25">
      <c r="A33" s="89"/>
      <c r="B33" s="90" t="s">
        <v>27</v>
      </c>
      <c r="C33" s="75" t="s">
        <v>71</v>
      </c>
      <c r="D33" s="54">
        <v>577371</v>
      </c>
      <c r="E33" s="54">
        <v>355733</v>
      </c>
      <c r="G33" s="91"/>
      <c r="H33" s="56"/>
    </row>
    <row r="34" spans="1:8" ht="33.75">
      <c r="A34" s="89"/>
      <c r="B34" s="70" t="s">
        <v>70</v>
      </c>
      <c r="C34" s="52" t="s">
        <v>41</v>
      </c>
      <c r="D34" s="54">
        <v>35191</v>
      </c>
      <c r="E34" s="54">
        <v>81319</v>
      </c>
      <c r="G34" s="91"/>
      <c r="H34" s="56"/>
    </row>
    <row r="35" spans="1:8" ht="11.25">
      <c r="A35" s="423"/>
      <c r="B35" s="423"/>
      <c r="C35" s="75"/>
      <c r="D35" s="58">
        <f>SUM(D25:D34)</f>
        <v>2159600</v>
      </c>
      <c r="E35" s="58">
        <f>SUM(E25:E34)</f>
        <v>2516247</v>
      </c>
      <c r="G35" s="91"/>
      <c r="H35" s="56"/>
    </row>
    <row r="36" spans="1:8" ht="12.75" customHeight="1">
      <c r="A36" s="413" t="s">
        <v>26</v>
      </c>
      <c r="B36" s="413"/>
      <c r="C36" s="76"/>
      <c r="D36" s="77">
        <f>SUM(D23,D35)</f>
        <v>8634889</v>
      </c>
      <c r="E36" s="77">
        <f>SUM(E23,E35)</f>
        <v>9036261</v>
      </c>
      <c r="G36" s="91"/>
      <c r="H36" s="56"/>
    </row>
    <row r="37" spans="1:8" ht="11.25">
      <c r="A37" s="89"/>
      <c r="B37" s="89"/>
      <c r="C37" s="75"/>
      <c r="D37" s="58"/>
      <c r="E37" s="94"/>
      <c r="G37" s="91"/>
      <c r="H37" s="56"/>
    </row>
    <row r="38" spans="1:8" ht="11.25">
      <c r="A38" s="398" t="s">
        <v>69</v>
      </c>
      <c r="B38" s="398"/>
      <c r="C38" s="97"/>
      <c r="D38" s="77">
        <f>SUM(D36,D13)</f>
        <v>17025011</v>
      </c>
      <c r="E38" s="77">
        <f>SUM(E36,E13)</f>
        <v>17084556</v>
      </c>
      <c r="G38" s="91"/>
      <c r="H38" s="56"/>
    </row>
    <row r="39" spans="1:8" ht="11.25">
      <c r="C39" s="99"/>
    </row>
    <row r="40" spans="1:8" ht="11.25">
      <c r="D40" s="91"/>
      <c r="E40" s="91"/>
    </row>
    <row r="41" spans="1:8" ht="11.25"/>
    <row r="42" spans="1:8" ht="11.25"/>
    <row r="43" spans="1:8" ht="11.25"/>
    <row r="44" spans="1:8" ht="11.25"/>
    <row r="45" spans="1:8" ht="11.25">
      <c r="B45" s="9"/>
    </row>
    <row r="46" spans="1:8" ht="11.25"/>
    <row r="47" spans="1:8" ht="11.25"/>
    <row r="48" spans="1:8" ht="11.25"/>
    <row r="49" ht="11.25"/>
    <row r="50" ht="11.25"/>
    <row r="51" ht="11.25"/>
    <row r="52" ht="11.25"/>
    <row r="53" ht="11.25"/>
    <row r="54" ht="11.25"/>
    <row r="55" ht="11.25"/>
    <row r="56" ht="11.25"/>
    <row r="57" ht="11.25"/>
    <row r="58" ht="11.25"/>
    <row r="59" ht="11.25"/>
    <row r="60" ht="11.25"/>
    <row r="61" ht="11.25"/>
    <row r="62" ht="11.25"/>
    <row r="63" ht="11.25"/>
    <row r="64" ht="11.25"/>
    <row r="65" ht="11.25"/>
    <row r="66" ht="11.25"/>
    <row r="67" ht="11.25"/>
    <row r="68" ht="11.25"/>
    <row r="69" ht="11.25"/>
    <row r="70" ht="11.25"/>
    <row r="71" ht="11.25"/>
    <row r="72" ht="11.25"/>
    <row r="73" ht="11.25"/>
    <row r="74" ht="11.25"/>
    <row r="75" ht="11.25"/>
    <row r="76" ht="11.25"/>
    <row r="77" ht="11.25"/>
    <row r="78" ht="11.25"/>
    <row r="79" ht="11.25"/>
    <row r="80" ht="11.25"/>
    <row r="81" ht="11.25"/>
    <row r="82" ht="11.25"/>
    <row r="83" ht="11.25"/>
    <row r="84" ht="11.25"/>
    <row r="85" ht="11.25"/>
    <row r="86" ht="11.25"/>
    <row r="87" ht="11.25"/>
    <row r="88" ht="11.25"/>
    <row r="89" ht="11.25"/>
    <row r="90" ht="11.25"/>
    <row r="91" ht="11.25"/>
    <row r="92" ht="11.25"/>
    <row r="93" ht="11.25"/>
    <row r="94" ht="11.25"/>
    <row r="95" ht="11.25"/>
    <row r="96" ht="11.25"/>
    <row r="97" ht="11.25"/>
    <row r="98" ht="11.25"/>
    <row r="99" ht="11.25"/>
    <row r="100" ht="11.25"/>
    <row r="101" ht="11.25"/>
    <row r="102" ht="11.25"/>
    <row r="103" ht="11.25"/>
    <row r="104" ht="11.25"/>
    <row r="105" ht="11.25"/>
    <row r="106" ht="11.25"/>
    <row r="107" ht="11.25"/>
    <row r="108" ht="11.25"/>
    <row r="109" ht="11.25"/>
    <row r="110" ht="11.25"/>
    <row r="111" ht="11.25"/>
    <row r="112" ht="11.25"/>
    <row r="113" ht="11.25"/>
    <row r="114" ht="11.25"/>
    <row r="115" ht="11.25"/>
    <row r="116" ht="11.25"/>
    <row r="117" ht="11.25"/>
    <row r="118" ht="11.25"/>
    <row r="119" ht="11.25"/>
    <row r="120" ht="11.25"/>
    <row r="121" ht="11.25"/>
    <row r="122" ht="11.25"/>
    <row r="123" ht="11.25"/>
    <row r="124" ht="11.25"/>
    <row r="125" ht="11.25"/>
    <row r="126" ht="11.25"/>
    <row r="127" ht="11.25"/>
    <row r="128" ht="11.25"/>
    <row r="129" ht="11.25"/>
    <row r="130" ht="11.25"/>
    <row r="131" ht="11.25"/>
    <row r="132" ht="11.25"/>
    <row r="133" ht="11.25"/>
    <row r="134" ht="11.25"/>
    <row r="135" ht="11.25"/>
    <row r="136" ht="11.25"/>
    <row r="137" ht="11.25"/>
    <row r="138" ht="11.25"/>
    <row r="139" ht="11.25"/>
    <row r="140" ht="11.25"/>
    <row r="141" ht="11.25"/>
    <row r="142" ht="11.25"/>
    <row r="143" ht="11.25"/>
    <row r="144" ht="11.25"/>
    <row r="145" ht="11.25"/>
    <row r="146" ht="11.25"/>
    <row r="147" ht="11.25"/>
    <row r="148" ht="11.25"/>
    <row r="149" ht="11.25"/>
  </sheetData>
  <mergeCells count="11">
    <mergeCell ref="A36:B36"/>
    <mergeCell ref="A38:B38"/>
    <mergeCell ref="A14:B14"/>
    <mergeCell ref="A15:B15"/>
    <mergeCell ref="A23:B23"/>
    <mergeCell ref="A24:B24"/>
    <mergeCell ref="A13:B13"/>
    <mergeCell ref="A4:B4"/>
    <mergeCell ref="A5:B5"/>
    <mergeCell ref="A12:B12"/>
    <mergeCell ref="A35:B35"/>
  </mergeCells>
  <pageMargins left="0.75" right="0.75" top="1" bottom="1" header="0.5" footer="0.5"/>
  <pageSetup paperSize="9" scale="73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[2]O!#REF!</xm:f>
          </x14:formula1>
          <xm:sqref>E1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159"/>
  <sheetViews>
    <sheetView showGridLines="0" tabSelected="1" topLeftCell="B1" zoomScaleNormal="100" zoomScaleSheetLayoutView="100" workbookViewId="0">
      <selection activeCell="L34" sqref="L34"/>
    </sheetView>
  </sheetViews>
  <sheetFormatPr defaultColWidth="9.140625" defaultRowHeight="9.9499999999999993" customHeight="1"/>
  <cols>
    <col min="1" max="1" width="6.140625" style="121" hidden="1" customWidth="1"/>
    <col min="2" max="2" width="45" style="73" customWidth="1"/>
    <col min="3" max="3" width="9.7109375" style="122" hidden="1" customWidth="1"/>
    <col min="4" max="4" width="15.85546875" style="73" customWidth="1"/>
    <col min="5" max="5" width="15.85546875" style="102" customWidth="1"/>
    <col min="6" max="6" width="4.5703125" style="73" customWidth="1"/>
    <col min="7" max="7" width="9.140625" style="123"/>
    <col min="8" max="8" width="11.7109375" style="102" customWidth="1"/>
    <col min="9" max="9" width="12.5703125" style="73" customWidth="1"/>
    <col min="10" max="16384" width="9.140625" style="73"/>
  </cols>
  <sheetData>
    <row r="1" spans="1:9" ht="33.75">
      <c r="A1" s="36"/>
      <c r="B1" s="36"/>
      <c r="C1" s="35"/>
      <c r="D1" s="34" t="s">
        <v>100</v>
      </c>
      <c r="E1" s="101" t="s">
        <v>100</v>
      </c>
      <c r="G1" s="73"/>
    </row>
    <row r="2" spans="1:9" ht="33.75">
      <c r="A2" s="36"/>
      <c r="B2" s="39"/>
      <c r="C2" s="35" t="s">
        <v>68</v>
      </c>
      <c r="D2" s="40" t="s">
        <v>101</v>
      </c>
      <c r="E2" s="103" t="s">
        <v>104</v>
      </c>
      <c r="G2" s="73"/>
    </row>
    <row r="3" spans="1:9" ht="11.25">
      <c r="A3" s="427" t="s">
        <v>0</v>
      </c>
      <c r="B3" s="427"/>
      <c r="C3" s="86"/>
      <c r="D3" s="104"/>
      <c r="E3" s="105"/>
      <c r="G3" s="73"/>
    </row>
    <row r="4" spans="1:9" ht="22.5">
      <c r="A4" s="396"/>
      <c r="B4" s="70" t="s">
        <v>1</v>
      </c>
      <c r="C4" s="399"/>
      <c r="D4" s="93">
        <v>1756019</v>
      </c>
      <c r="E4" s="93">
        <v>2038599</v>
      </c>
      <c r="G4" s="73"/>
      <c r="I4" s="106"/>
    </row>
    <row r="5" spans="1:9" ht="36" hidden="1" customHeight="1">
      <c r="A5" s="396"/>
      <c r="B5" s="92"/>
      <c r="C5" s="428"/>
      <c r="D5" s="93"/>
      <c r="E5" s="93">
        <v>0</v>
      </c>
      <c r="G5" s="73"/>
      <c r="I5" s="106"/>
    </row>
    <row r="6" spans="1:9" ht="11.25">
      <c r="A6" s="72"/>
      <c r="B6" s="107" t="s">
        <v>2</v>
      </c>
      <c r="C6" s="52"/>
      <c r="D6" s="108">
        <v>-67714</v>
      </c>
      <c r="E6" s="93">
        <v>-74953</v>
      </c>
      <c r="G6" s="73"/>
      <c r="I6" s="106"/>
    </row>
    <row r="7" spans="1:9" ht="11.25">
      <c r="A7" s="109"/>
      <c r="B7" s="92" t="s">
        <v>3</v>
      </c>
      <c r="C7" s="110"/>
      <c r="D7" s="54">
        <f>SUM(D4:D6)</f>
        <v>1688305</v>
      </c>
      <c r="E7" s="54">
        <f>SUM(E4:E6)</f>
        <v>1963646</v>
      </c>
      <c r="G7" s="73"/>
      <c r="I7" s="106"/>
    </row>
    <row r="8" spans="1:9" ht="11.25">
      <c r="A8" s="72"/>
      <c r="B8" s="92" t="s">
        <v>4</v>
      </c>
      <c r="C8" s="52"/>
      <c r="D8" s="54">
        <v>1036941</v>
      </c>
      <c r="E8" s="54">
        <v>957228</v>
      </c>
      <c r="G8" s="73"/>
      <c r="I8" s="106"/>
    </row>
    <row r="9" spans="1:9" ht="11.25">
      <c r="A9" s="72"/>
      <c r="B9" s="92" t="s">
        <v>5</v>
      </c>
      <c r="C9" s="52"/>
      <c r="D9" s="54">
        <v>22733</v>
      </c>
      <c r="E9" s="54">
        <v>12940</v>
      </c>
      <c r="G9" s="73"/>
      <c r="I9" s="106"/>
    </row>
    <row r="10" spans="1:9" ht="11.25">
      <c r="A10" s="398" t="s">
        <v>6</v>
      </c>
      <c r="B10" s="398"/>
      <c r="C10" s="76"/>
      <c r="D10" s="77">
        <f>SUM(D7:D9)</f>
        <v>2747979</v>
      </c>
      <c r="E10" s="77">
        <f>SUM(E7:E9)</f>
        <v>2933814</v>
      </c>
      <c r="G10" s="73"/>
      <c r="I10" s="106"/>
    </row>
    <row r="11" spans="1:9" ht="11.25">
      <c r="A11" s="72"/>
      <c r="B11" s="92" t="s">
        <v>7</v>
      </c>
      <c r="C11" s="52" t="s">
        <v>98</v>
      </c>
      <c r="D11" s="54">
        <v>-2178171</v>
      </c>
      <c r="E11" s="54">
        <v>-2492976</v>
      </c>
      <c r="G11" s="73"/>
      <c r="I11" s="106"/>
    </row>
    <row r="12" spans="1:9" ht="11.25">
      <c r="A12" s="396"/>
      <c r="B12" s="396"/>
      <c r="C12" s="52"/>
      <c r="D12" s="94"/>
      <c r="E12" s="94"/>
      <c r="G12" s="73"/>
      <c r="I12" s="106"/>
    </row>
    <row r="13" spans="1:9" ht="11.25">
      <c r="A13" s="398" t="s">
        <v>8</v>
      </c>
      <c r="B13" s="398"/>
      <c r="C13" s="76"/>
      <c r="D13" s="77">
        <f>D10+D11</f>
        <v>569808</v>
      </c>
      <c r="E13" s="77">
        <f>E10+E11</f>
        <v>440838</v>
      </c>
      <c r="G13" s="73"/>
      <c r="I13" s="106"/>
    </row>
    <row r="14" spans="1:9" ht="11.25">
      <c r="A14" s="72"/>
      <c r="B14" s="92" t="s">
        <v>9</v>
      </c>
      <c r="C14" s="52" t="s">
        <v>99</v>
      </c>
      <c r="D14" s="54">
        <v>47958</v>
      </c>
      <c r="E14" s="54">
        <v>23439</v>
      </c>
      <c r="G14" s="73"/>
      <c r="I14" s="106"/>
    </row>
    <row r="15" spans="1:9" ht="11.25">
      <c r="A15" s="72"/>
      <c r="B15" s="92" t="s">
        <v>10</v>
      </c>
      <c r="C15" s="52" t="s">
        <v>98</v>
      </c>
      <c r="D15" s="54">
        <v>-54668</v>
      </c>
      <c r="E15" s="54">
        <v>-70422</v>
      </c>
      <c r="G15" s="73"/>
      <c r="I15" s="106"/>
    </row>
    <row r="16" spans="1:9" ht="11.25">
      <c r="A16" s="72"/>
      <c r="B16" s="92" t="s">
        <v>11</v>
      </c>
      <c r="C16" s="52" t="s">
        <v>98</v>
      </c>
      <c r="D16" s="54">
        <v>-87819</v>
      </c>
      <c r="E16" s="54">
        <v>-93500</v>
      </c>
      <c r="G16" s="73"/>
      <c r="I16" s="106"/>
    </row>
    <row r="17" spans="1:9" ht="11.25">
      <c r="A17" s="72"/>
      <c r="B17" s="92" t="s">
        <v>12</v>
      </c>
      <c r="C17" s="52" t="s">
        <v>97</v>
      </c>
      <c r="D17" s="54">
        <v>-29553</v>
      </c>
      <c r="E17" s="54">
        <v>-17869</v>
      </c>
      <c r="G17" s="73"/>
      <c r="I17" s="106"/>
    </row>
    <row r="18" spans="1:9" ht="11.25">
      <c r="A18" s="72"/>
      <c r="B18" s="92" t="s">
        <v>13</v>
      </c>
      <c r="C18" s="52" t="s">
        <v>96</v>
      </c>
      <c r="D18" s="54">
        <v>37551</v>
      </c>
      <c r="E18" s="54">
        <v>29374</v>
      </c>
      <c r="G18" s="73"/>
      <c r="I18" s="106"/>
    </row>
    <row r="19" spans="1:9" ht="11.25">
      <c r="A19" s="72"/>
      <c r="B19" s="92" t="s">
        <v>14</v>
      </c>
      <c r="C19" s="52" t="s">
        <v>95</v>
      </c>
      <c r="D19" s="54">
        <v>-78827</v>
      </c>
      <c r="E19" s="54">
        <v>-68255</v>
      </c>
      <c r="G19" s="73"/>
      <c r="I19" s="106"/>
    </row>
    <row r="20" spans="1:9" ht="11.25">
      <c r="A20" s="72"/>
      <c r="B20" s="92" t="s">
        <v>15</v>
      </c>
      <c r="C20" s="52">
        <v>18</v>
      </c>
      <c r="D20" s="54">
        <v>-157</v>
      </c>
      <c r="E20" s="54">
        <v>-509</v>
      </c>
      <c r="G20" s="73"/>
      <c r="I20" s="106"/>
    </row>
    <row r="21" spans="1:9" ht="11.25">
      <c r="A21" s="398" t="s">
        <v>16</v>
      </c>
      <c r="B21" s="398"/>
      <c r="C21" s="76"/>
      <c r="D21" s="77">
        <f>SUM(D13:D20)</f>
        <v>404293</v>
      </c>
      <c r="E21" s="77">
        <f>SUM(E13:E20)</f>
        <v>243096</v>
      </c>
      <c r="G21" s="73"/>
      <c r="I21" s="106"/>
    </row>
    <row r="22" spans="1:9" ht="11.25">
      <c r="A22" s="72"/>
      <c r="B22" s="92" t="s">
        <v>17</v>
      </c>
      <c r="C22" s="52">
        <v>12</v>
      </c>
      <c r="D22" s="54">
        <v>-80324</v>
      </c>
      <c r="E22" s="54">
        <v>-60675</v>
      </c>
      <c r="G22" s="73"/>
      <c r="I22" s="106"/>
    </row>
    <row r="23" spans="1:9" ht="11.25">
      <c r="A23" s="396"/>
      <c r="B23" s="396"/>
      <c r="C23" s="52"/>
      <c r="D23" s="94"/>
      <c r="E23" s="94"/>
      <c r="G23" s="73"/>
      <c r="I23" s="106"/>
    </row>
    <row r="24" spans="1:9" ht="11.25">
      <c r="A24" s="398" t="s">
        <v>18</v>
      </c>
      <c r="B24" s="398"/>
      <c r="C24" s="76"/>
      <c r="D24" s="77">
        <f>SUM(D21:D22)</f>
        <v>323969</v>
      </c>
      <c r="E24" s="77">
        <f>SUM(E21:E22)</f>
        <v>182421</v>
      </c>
      <c r="G24" s="73"/>
      <c r="I24" s="106"/>
    </row>
    <row r="25" spans="1:9" ht="11.25">
      <c r="A25" s="111"/>
      <c r="B25" s="100"/>
      <c r="C25" s="76"/>
      <c r="D25" s="77"/>
      <c r="E25" s="77"/>
      <c r="G25" s="73"/>
      <c r="I25" s="106"/>
    </row>
    <row r="26" spans="1:9" ht="31.5" customHeight="1">
      <c r="A26" s="403" t="s">
        <v>19</v>
      </c>
      <c r="B26" s="426"/>
      <c r="C26" s="52"/>
      <c r="D26" s="94"/>
      <c r="E26" s="94"/>
      <c r="G26" s="73"/>
      <c r="I26" s="106"/>
    </row>
    <row r="27" spans="1:9" ht="11.25">
      <c r="A27" s="72"/>
      <c r="B27" s="70" t="s">
        <v>20</v>
      </c>
      <c r="C27" s="52" t="s">
        <v>94</v>
      </c>
      <c r="D27" s="54">
        <v>-954</v>
      </c>
      <c r="E27" s="54">
        <v>-1613</v>
      </c>
      <c r="G27" s="73"/>
      <c r="I27" s="106"/>
    </row>
    <row r="28" spans="1:9" ht="33.75">
      <c r="A28" s="72"/>
      <c r="B28" s="70" t="s">
        <v>21</v>
      </c>
      <c r="C28" s="112"/>
      <c r="D28" s="54">
        <v>0</v>
      </c>
      <c r="E28" s="54">
        <v>0</v>
      </c>
      <c r="G28" s="73"/>
      <c r="I28" s="106"/>
    </row>
    <row r="29" spans="1:9" ht="11.25">
      <c r="A29" s="398" t="s">
        <v>22</v>
      </c>
      <c r="B29" s="398"/>
      <c r="C29" s="76"/>
      <c r="D29" s="77">
        <f>D24+D27+D28</f>
        <v>323015</v>
      </c>
      <c r="E29" s="77">
        <f>E24+E27+E28</f>
        <v>180808</v>
      </c>
      <c r="G29" s="73"/>
      <c r="I29" s="106"/>
    </row>
    <row r="30" spans="1:9" ht="11.25">
      <c r="A30" s="425" t="s">
        <v>23</v>
      </c>
      <c r="B30" s="425"/>
      <c r="C30" s="52"/>
      <c r="D30" s="54"/>
      <c r="E30" s="54"/>
      <c r="G30" s="73"/>
      <c r="I30" s="106"/>
    </row>
    <row r="31" spans="1:9" ht="11.25">
      <c r="A31" s="72"/>
      <c r="B31" s="113" t="s">
        <v>24</v>
      </c>
      <c r="C31" s="52"/>
      <c r="D31" s="54">
        <f>D29-D32</f>
        <v>319661</v>
      </c>
      <c r="E31" s="54">
        <f t="shared" ref="E31" si="0">E29-E32</f>
        <v>192362</v>
      </c>
      <c r="G31" s="73"/>
      <c r="I31" s="106"/>
    </row>
    <row r="32" spans="1:9" ht="11.25">
      <c r="A32" s="72"/>
      <c r="B32" s="113" t="s">
        <v>25</v>
      </c>
      <c r="C32" s="52"/>
      <c r="D32" s="54">
        <v>3354</v>
      </c>
      <c r="E32" s="54">
        <v>-11554</v>
      </c>
      <c r="G32" s="73"/>
      <c r="I32" s="106"/>
    </row>
    <row r="33" spans="1:7" ht="11.25">
      <c r="A33" s="72"/>
      <c r="B33" s="92" t="s">
        <v>145</v>
      </c>
      <c r="C33" s="52"/>
      <c r="D33" s="54">
        <f>SUM(D13:D17)</f>
        <v>445726</v>
      </c>
      <c r="E33" s="54">
        <f>SUM(E13:E17)</f>
        <v>282486</v>
      </c>
      <c r="G33" s="73"/>
    </row>
    <row r="34" spans="1:7" ht="11.25">
      <c r="A34" s="72"/>
      <c r="B34" s="92" t="s">
        <v>112</v>
      </c>
      <c r="C34" s="52"/>
      <c r="D34" s="54">
        <f>'I kw. 2014 Segmenty'!H23</f>
        <v>208074</v>
      </c>
      <c r="E34" s="54">
        <f>'I kw. 2013 Segmenty'!H23</f>
        <v>189550</v>
      </c>
      <c r="G34" s="73"/>
    </row>
    <row r="35" spans="1:7" ht="11.25">
      <c r="A35" s="72"/>
      <c r="B35" s="114" t="s">
        <v>124</v>
      </c>
      <c r="C35" s="76"/>
      <c r="D35" s="77">
        <f>D33+D34</f>
        <v>653800</v>
      </c>
      <c r="E35" s="77">
        <f t="shared" ref="E35" si="1">E33+E34</f>
        <v>472036</v>
      </c>
      <c r="G35" s="73"/>
    </row>
    <row r="36" spans="1:7" ht="11.25">
      <c r="A36" s="115"/>
      <c r="C36" s="116"/>
      <c r="D36" s="74"/>
      <c r="E36" s="74"/>
      <c r="G36" s="73"/>
    </row>
    <row r="37" spans="1:7" ht="11.25">
      <c r="A37" s="115"/>
      <c r="B37" s="117"/>
      <c r="C37" s="116"/>
      <c r="D37" s="118"/>
      <c r="E37" s="119"/>
      <c r="G37" s="73"/>
    </row>
    <row r="38" spans="1:7" ht="11.25">
      <c r="A38" s="115"/>
      <c r="C38" s="116"/>
      <c r="E38" s="73"/>
      <c r="G38" s="73"/>
    </row>
    <row r="39" spans="1:7" ht="11.25">
      <c r="A39" s="115"/>
      <c r="B39" s="117"/>
      <c r="C39" s="116"/>
      <c r="D39" s="118"/>
      <c r="E39" s="120"/>
      <c r="G39" s="73"/>
    </row>
    <row r="40" spans="1:7" ht="11.25">
      <c r="G40" s="73"/>
    </row>
    <row r="41" spans="1:7" ht="11.25">
      <c r="G41" s="73"/>
    </row>
    <row r="42" spans="1:7" ht="11.25">
      <c r="G42" s="73"/>
    </row>
    <row r="43" spans="1:7" ht="11.25">
      <c r="G43" s="73"/>
    </row>
    <row r="44" spans="1:7" ht="11.25">
      <c r="G44" s="73"/>
    </row>
    <row r="45" spans="1:7" ht="11.25">
      <c r="G45" s="73"/>
    </row>
    <row r="46" spans="1:7" ht="11.25">
      <c r="G46" s="73"/>
    </row>
    <row r="47" spans="1:7" ht="11.25">
      <c r="G47" s="73"/>
    </row>
    <row r="48" spans="1:7" ht="11.25">
      <c r="G48" s="73"/>
    </row>
    <row r="49" spans="7:7" ht="11.25">
      <c r="G49" s="73"/>
    </row>
    <row r="50" spans="7:7" ht="11.25">
      <c r="G50" s="73"/>
    </row>
    <row r="51" spans="7:7" ht="11.25">
      <c r="G51" s="73"/>
    </row>
    <row r="52" spans="7:7" ht="11.25">
      <c r="G52" s="73"/>
    </row>
    <row r="53" spans="7:7" ht="11.25">
      <c r="G53" s="73"/>
    </row>
    <row r="54" spans="7:7" ht="11.25">
      <c r="G54" s="73"/>
    </row>
    <row r="55" spans="7:7" ht="11.25">
      <c r="G55" s="73"/>
    </row>
    <row r="56" spans="7:7" ht="11.25">
      <c r="G56" s="73"/>
    </row>
    <row r="57" spans="7:7" ht="11.25">
      <c r="G57" s="73"/>
    </row>
    <row r="58" spans="7:7" ht="11.25">
      <c r="G58" s="73"/>
    </row>
    <row r="59" spans="7:7" ht="11.25">
      <c r="G59" s="73"/>
    </row>
    <row r="60" spans="7:7" ht="11.25">
      <c r="G60" s="73"/>
    </row>
    <row r="61" spans="7:7" ht="11.25">
      <c r="G61" s="73"/>
    </row>
    <row r="62" spans="7:7" ht="11.25">
      <c r="G62" s="73"/>
    </row>
    <row r="63" spans="7:7" ht="11.25">
      <c r="G63" s="73"/>
    </row>
    <row r="64" spans="7:7" ht="11.25">
      <c r="G64" s="73"/>
    </row>
    <row r="65" spans="7:7" ht="11.25">
      <c r="G65" s="73"/>
    </row>
    <row r="66" spans="7:7" ht="11.25">
      <c r="G66" s="73"/>
    </row>
    <row r="67" spans="7:7" ht="11.25">
      <c r="G67" s="73"/>
    </row>
    <row r="68" spans="7:7" ht="11.25">
      <c r="G68" s="73"/>
    </row>
    <row r="69" spans="7:7" ht="11.25">
      <c r="G69" s="73"/>
    </row>
    <row r="70" spans="7:7" ht="11.25">
      <c r="G70" s="73"/>
    </row>
    <row r="71" spans="7:7" ht="11.25">
      <c r="G71" s="73"/>
    </row>
    <row r="72" spans="7:7" ht="11.25">
      <c r="G72" s="73"/>
    </row>
    <row r="73" spans="7:7" ht="11.25">
      <c r="G73" s="73"/>
    </row>
    <row r="74" spans="7:7" ht="11.25">
      <c r="G74" s="73"/>
    </row>
    <row r="75" spans="7:7" ht="11.25">
      <c r="G75" s="73"/>
    </row>
    <row r="76" spans="7:7" ht="11.25">
      <c r="G76" s="73"/>
    </row>
    <row r="77" spans="7:7" ht="11.25">
      <c r="G77" s="73"/>
    </row>
    <row r="78" spans="7:7" ht="11.25">
      <c r="G78" s="73"/>
    </row>
    <row r="79" spans="7:7" ht="11.25">
      <c r="G79" s="73"/>
    </row>
    <row r="80" spans="7:7" ht="11.25">
      <c r="G80" s="73"/>
    </row>
    <row r="81" spans="7:7" ht="11.25">
      <c r="G81" s="73"/>
    </row>
    <row r="82" spans="7:7" ht="11.25">
      <c r="G82" s="73"/>
    </row>
    <row r="83" spans="7:7" ht="11.25">
      <c r="G83" s="73"/>
    </row>
    <row r="84" spans="7:7" ht="11.25">
      <c r="G84" s="73"/>
    </row>
    <row r="85" spans="7:7" ht="11.25">
      <c r="G85" s="73"/>
    </row>
    <row r="86" spans="7:7" ht="11.25">
      <c r="G86" s="73"/>
    </row>
    <row r="87" spans="7:7" ht="11.25">
      <c r="G87" s="73"/>
    </row>
    <row r="88" spans="7:7" ht="11.25">
      <c r="G88" s="73"/>
    </row>
    <row r="89" spans="7:7" ht="11.25">
      <c r="G89" s="73"/>
    </row>
    <row r="90" spans="7:7" ht="11.25">
      <c r="G90" s="73"/>
    </row>
    <row r="91" spans="7:7" ht="11.25">
      <c r="G91" s="73"/>
    </row>
    <row r="92" spans="7:7" ht="11.25">
      <c r="G92" s="73"/>
    </row>
    <row r="93" spans="7:7" ht="11.25">
      <c r="G93" s="73"/>
    </row>
    <row r="94" spans="7:7" ht="11.25">
      <c r="G94" s="73"/>
    </row>
    <row r="95" spans="7:7" ht="11.25">
      <c r="G95" s="73"/>
    </row>
    <row r="96" spans="7:7" ht="11.25">
      <c r="G96" s="73"/>
    </row>
    <row r="97" spans="7:7" ht="11.25">
      <c r="G97" s="73"/>
    </row>
    <row r="98" spans="7:7" ht="11.25">
      <c r="G98" s="73"/>
    </row>
    <row r="99" spans="7:7" ht="11.25">
      <c r="G99" s="73"/>
    </row>
    <row r="100" spans="7:7" ht="11.25">
      <c r="G100" s="73"/>
    </row>
    <row r="101" spans="7:7" ht="11.25">
      <c r="G101" s="73"/>
    </row>
    <row r="102" spans="7:7" ht="11.25">
      <c r="G102" s="73"/>
    </row>
    <row r="103" spans="7:7" ht="11.25">
      <c r="G103" s="73"/>
    </row>
    <row r="104" spans="7:7" ht="11.25">
      <c r="G104" s="73"/>
    </row>
    <row r="105" spans="7:7" ht="11.25">
      <c r="G105" s="73"/>
    </row>
    <row r="106" spans="7:7" ht="11.25">
      <c r="G106" s="73"/>
    </row>
    <row r="107" spans="7:7" ht="11.25">
      <c r="G107" s="73"/>
    </row>
    <row r="108" spans="7:7" ht="11.25">
      <c r="G108" s="73"/>
    </row>
    <row r="109" spans="7:7" ht="11.25">
      <c r="G109" s="73"/>
    </row>
    <row r="110" spans="7:7" ht="11.25">
      <c r="G110" s="73"/>
    </row>
    <row r="111" spans="7:7" ht="11.25">
      <c r="G111" s="73"/>
    </row>
    <row r="112" spans="7:7" ht="11.25">
      <c r="G112" s="73"/>
    </row>
    <row r="113" spans="7:7" ht="11.25">
      <c r="G113" s="73"/>
    </row>
    <row r="114" spans="7:7" ht="11.25">
      <c r="G114" s="73"/>
    </row>
    <row r="115" spans="7:7" ht="11.25">
      <c r="G115" s="73"/>
    </row>
    <row r="116" spans="7:7" ht="11.25">
      <c r="G116" s="73"/>
    </row>
    <row r="117" spans="7:7" ht="11.25">
      <c r="G117" s="73"/>
    </row>
    <row r="118" spans="7:7" ht="11.25">
      <c r="G118" s="73"/>
    </row>
    <row r="119" spans="7:7" ht="11.25">
      <c r="G119" s="73"/>
    </row>
    <row r="120" spans="7:7" ht="11.25">
      <c r="G120" s="73"/>
    </row>
    <row r="121" spans="7:7" ht="11.25">
      <c r="G121" s="73"/>
    </row>
    <row r="122" spans="7:7" ht="11.25">
      <c r="G122" s="73"/>
    </row>
    <row r="123" spans="7:7" ht="11.25">
      <c r="G123" s="73"/>
    </row>
    <row r="124" spans="7:7" ht="11.25">
      <c r="G124" s="73"/>
    </row>
    <row r="125" spans="7:7" ht="11.25">
      <c r="G125" s="73"/>
    </row>
    <row r="126" spans="7:7" ht="11.25">
      <c r="G126" s="73"/>
    </row>
    <row r="127" spans="7:7" ht="11.25">
      <c r="G127" s="73"/>
    </row>
    <row r="128" spans="7:7" ht="11.25">
      <c r="G128" s="73"/>
    </row>
    <row r="129" spans="7:7" ht="11.25">
      <c r="G129" s="73"/>
    </row>
    <row r="130" spans="7:7" ht="11.25">
      <c r="G130" s="73"/>
    </row>
    <row r="131" spans="7:7" ht="11.25">
      <c r="G131" s="73"/>
    </row>
    <row r="132" spans="7:7" ht="11.25">
      <c r="G132" s="73"/>
    </row>
    <row r="133" spans="7:7" ht="11.25">
      <c r="G133" s="73"/>
    </row>
    <row r="134" spans="7:7" ht="11.25">
      <c r="G134" s="73"/>
    </row>
    <row r="135" spans="7:7" ht="11.25">
      <c r="G135" s="73"/>
    </row>
    <row r="136" spans="7:7" ht="11.25">
      <c r="G136" s="73"/>
    </row>
    <row r="137" spans="7:7" ht="11.25">
      <c r="G137" s="73"/>
    </row>
    <row r="138" spans="7:7" ht="11.25">
      <c r="G138" s="73"/>
    </row>
    <row r="139" spans="7:7" ht="11.25">
      <c r="G139" s="73"/>
    </row>
    <row r="140" spans="7:7" ht="11.25">
      <c r="G140" s="73"/>
    </row>
    <row r="141" spans="7:7" ht="11.25">
      <c r="G141" s="73"/>
    </row>
    <row r="142" spans="7:7" ht="11.25">
      <c r="G142" s="73"/>
    </row>
    <row r="143" spans="7:7" ht="11.25">
      <c r="G143" s="73"/>
    </row>
    <row r="144" spans="7:7" ht="11.25">
      <c r="G144" s="73"/>
    </row>
    <row r="145" spans="7:7" ht="11.25">
      <c r="G145" s="73"/>
    </row>
    <row r="146" spans="7:7" ht="11.25">
      <c r="G146" s="73"/>
    </row>
    <row r="147" spans="7:7" ht="11.25">
      <c r="G147" s="73"/>
    </row>
    <row r="148" spans="7:7" ht="11.25">
      <c r="G148" s="73"/>
    </row>
    <row r="149" spans="7:7" ht="11.25">
      <c r="G149" s="73"/>
    </row>
    <row r="150" spans="7:7" ht="11.25">
      <c r="G150" s="73"/>
    </row>
    <row r="151" spans="7:7" ht="11.25">
      <c r="G151" s="73"/>
    </row>
    <row r="152" spans="7:7" ht="11.25">
      <c r="G152" s="73"/>
    </row>
    <row r="153" spans="7:7" ht="11.25">
      <c r="G153" s="73"/>
    </row>
    <row r="154" spans="7:7" ht="11.25">
      <c r="G154" s="73"/>
    </row>
    <row r="155" spans="7:7" ht="11.25">
      <c r="G155" s="73"/>
    </row>
    <row r="156" spans="7:7" ht="11.25">
      <c r="G156" s="73"/>
    </row>
    <row r="157" spans="7:7" ht="11.25">
      <c r="G157" s="73"/>
    </row>
    <row r="158" spans="7:7" ht="11.25">
      <c r="G158" s="73"/>
    </row>
    <row r="159" spans="7:7" ht="11.25">
      <c r="G159" s="73"/>
    </row>
  </sheetData>
  <mergeCells count="12">
    <mergeCell ref="A3:B3"/>
    <mergeCell ref="A4:A5"/>
    <mergeCell ref="A21:B21"/>
    <mergeCell ref="C4:C5"/>
    <mergeCell ref="A12:B12"/>
    <mergeCell ref="A13:B13"/>
    <mergeCell ref="A10:B10"/>
    <mergeCell ref="A30:B30"/>
    <mergeCell ref="A26:B26"/>
    <mergeCell ref="A23:B23"/>
    <mergeCell ref="A24:B24"/>
    <mergeCell ref="A29:B29"/>
  </mergeCells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45"/>
  <sheetViews>
    <sheetView showGridLines="0" zoomScaleNormal="100" workbookViewId="0">
      <pane ySplit="3" topLeftCell="A4" activePane="bottomLeft" state="frozen"/>
      <selection activeCell="N47" sqref="N47"/>
      <selection pane="bottomLeft" activeCell="J15" sqref="J15"/>
    </sheetView>
  </sheetViews>
  <sheetFormatPr defaultColWidth="9.140625" defaultRowHeight="12" customHeight="1"/>
  <cols>
    <col min="1" max="1" width="39.85546875" style="82" hidden="1" customWidth="1"/>
    <col min="2" max="2" width="53.7109375" style="145" customWidth="1"/>
    <col min="3" max="3" width="9.7109375" style="145" hidden="1" customWidth="1"/>
    <col min="4" max="5" width="15.7109375" style="9" customWidth="1"/>
    <col min="6" max="6" width="6" style="9" bestFit="1" customWidth="1"/>
    <col min="7" max="7" width="6.140625" style="9" customWidth="1"/>
    <col min="8" max="8" width="21.85546875" style="9" customWidth="1"/>
    <col min="9" max="9" width="2.28515625" style="9" customWidth="1"/>
    <col min="10" max="10" width="24.85546875" style="9" customWidth="1"/>
    <col min="11" max="11" width="15.28515625" style="9" bestFit="1" customWidth="1"/>
    <col min="12" max="13" width="14.7109375" style="9" bestFit="1" customWidth="1"/>
    <col min="14" max="14" width="26.140625" style="9" customWidth="1"/>
    <col min="15" max="15" width="28" style="9" customWidth="1"/>
    <col min="16" max="16" width="13.85546875" style="9" bestFit="1" customWidth="1"/>
    <col min="17" max="16384" width="9.140625" style="9"/>
  </cols>
  <sheetData>
    <row r="1" spans="1:13" ht="12" customHeight="1">
      <c r="A1" s="124"/>
      <c r="B1" s="125"/>
      <c r="C1" s="125"/>
      <c r="D1" s="126"/>
      <c r="E1" s="127"/>
    </row>
    <row r="2" spans="1:13" ht="33.75">
      <c r="A2" s="128"/>
      <c r="B2" s="34"/>
      <c r="C2" s="34"/>
      <c r="D2" s="34" t="s">
        <v>100</v>
      </c>
      <c r="E2" s="129" t="s">
        <v>100</v>
      </c>
    </row>
    <row r="3" spans="1:13" ht="56.25">
      <c r="A3" s="130"/>
      <c r="B3" s="39"/>
      <c r="C3" s="35" t="s">
        <v>68</v>
      </c>
      <c r="D3" s="40" t="s">
        <v>101</v>
      </c>
      <c r="E3" s="131" t="s">
        <v>187</v>
      </c>
    </row>
    <row r="4" spans="1:13" ht="30" customHeight="1">
      <c r="A4" s="408" t="s">
        <v>151</v>
      </c>
      <c r="B4" s="429"/>
      <c r="C4" s="114"/>
      <c r="D4" s="132"/>
      <c r="E4" s="132"/>
    </row>
    <row r="5" spans="1:13" ht="12" customHeight="1">
      <c r="A5" s="114"/>
      <c r="B5" s="133" t="s">
        <v>152</v>
      </c>
      <c r="C5" s="133"/>
      <c r="D5" s="77">
        <v>404293</v>
      </c>
      <c r="E5" s="77">
        <v>243096</v>
      </c>
      <c r="F5" s="73"/>
    </row>
    <row r="6" spans="1:13" ht="22.5">
      <c r="A6" s="134"/>
      <c r="B6" s="96" t="s">
        <v>153</v>
      </c>
      <c r="C6" s="52"/>
      <c r="D6" s="58">
        <v>-954</v>
      </c>
      <c r="E6" s="94">
        <v>-1613</v>
      </c>
      <c r="F6" s="73"/>
    </row>
    <row r="7" spans="1:13" ht="11.25">
      <c r="A7" s="134"/>
      <c r="B7" s="72" t="s">
        <v>154</v>
      </c>
      <c r="C7" s="52"/>
      <c r="D7" s="58">
        <v>-75001</v>
      </c>
      <c r="E7" s="94">
        <v>551932</v>
      </c>
      <c r="F7" s="73"/>
    </row>
    <row r="8" spans="1:13" ht="11.25">
      <c r="A8" s="134"/>
      <c r="B8" s="135" t="s">
        <v>155</v>
      </c>
      <c r="C8" s="52">
        <v>18</v>
      </c>
      <c r="D8" s="54">
        <v>157</v>
      </c>
      <c r="E8" s="54">
        <v>509</v>
      </c>
      <c r="F8" s="136"/>
      <c r="G8" s="73"/>
      <c r="H8" s="136"/>
      <c r="I8" s="136"/>
      <c r="L8" s="73"/>
      <c r="M8" s="73"/>
    </row>
    <row r="9" spans="1:13" ht="11.25">
      <c r="A9" s="134"/>
      <c r="B9" s="137" t="s">
        <v>156</v>
      </c>
      <c r="C9" s="52"/>
      <c r="D9" s="54">
        <v>1649</v>
      </c>
      <c r="E9" s="54">
        <v>139</v>
      </c>
      <c r="F9" s="136"/>
      <c r="G9" s="73"/>
      <c r="H9" s="136"/>
      <c r="I9" s="136"/>
      <c r="L9" s="73"/>
      <c r="M9" s="73"/>
    </row>
    <row r="10" spans="1:13" ht="12" customHeight="1">
      <c r="A10" s="134"/>
      <c r="B10" s="90" t="s">
        <v>112</v>
      </c>
      <c r="C10" s="52" t="s">
        <v>98</v>
      </c>
      <c r="D10" s="54">
        <v>208074</v>
      </c>
      <c r="E10" s="54">
        <v>189550</v>
      </c>
      <c r="F10" s="136"/>
      <c r="G10" s="73"/>
      <c r="H10" s="136"/>
      <c r="I10" s="136"/>
      <c r="L10" s="73"/>
      <c r="M10" s="73"/>
    </row>
    <row r="11" spans="1:13" ht="12" customHeight="1">
      <c r="A11" s="134"/>
      <c r="B11" s="90" t="s">
        <v>157</v>
      </c>
      <c r="C11" s="52"/>
      <c r="D11" s="54">
        <v>83777</v>
      </c>
      <c r="E11" s="54">
        <v>29937</v>
      </c>
      <c r="F11" s="136"/>
      <c r="G11" s="73"/>
      <c r="H11" s="136"/>
      <c r="I11" s="136"/>
      <c r="L11" s="73"/>
      <c r="M11" s="73"/>
    </row>
    <row r="12" spans="1:13" ht="12" customHeight="1">
      <c r="A12" s="134"/>
      <c r="B12" s="90" t="s">
        <v>158</v>
      </c>
      <c r="C12" s="52"/>
      <c r="D12" s="54">
        <v>770</v>
      </c>
      <c r="E12" s="54">
        <v>125179</v>
      </c>
      <c r="F12" s="136"/>
      <c r="G12" s="73"/>
      <c r="H12" s="136"/>
      <c r="I12" s="136"/>
      <c r="L12" s="73"/>
      <c r="M12" s="73"/>
    </row>
    <row r="13" spans="1:13" ht="12" customHeight="1">
      <c r="A13" s="134"/>
      <c r="B13" s="90" t="s">
        <v>159</v>
      </c>
      <c r="C13" s="52"/>
      <c r="D13" s="54">
        <v>79334</v>
      </c>
      <c r="E13" s="54">
        <v>75106</v>
      </c>
      <c r="F13" s="136"/>
      <c r="G13" s="73"/>
      <c r="H13" s="136"/>
      <c r="I13" s="136"/>
      <c r="L13" s="73"/>
      <c r="M13" s="73"/>
    </row>
    <row r="14" spans="1:13" ht="12" customHeight="1">
      <c r="A14" s="134"/>
      <c r="B14" s="90" t="s">
        <v>160</v>
      </c>
      <c r="C14" s="52"/>
      <c r="D14" s="54">
        <v>-25158</v>
      </c>
      <c r="E14" s="54">
        <v>92519</v>
      </c>
      <c r="F14" s="136"/>
      <c r="G14" s="73"/>
      <c r="H14" s="136"/>
      <c r="I14" s="136"/>
      <c r="L14" s="73"/>
      <c r="M14" s="73"/>
    </row>
    <row r="15" spans="1:13" ht="22.5">
      <c r="A15" s="134"/>
      <c r="B15" s="90" t="s">
        <v>161</v>
      </c>
      <c r="C15" s="52"/>
      <c r="D15" s="54">
        <v>-108963</v>
      </c>
      <c r="E15" s="54">
        <v>293149</v>
      </c>
      <c r="F15" s="136"/>
      <c r="G15" s="73"/>
      <c r="H15" s="136"/>
      <c r="I15" s="73"/>
      <c r="L15" s="73"/>
      <c r="M15" s="73"/>
    </row>
    <row r="16" spans="1:13" ht="11.25">
      <c r="A16" s="134"/>
      <c r="B16" s="90" t="s">
        <v>162</v>
      </c>
      <c r="C16" s="52"/>
      <c r="D16" s="54">
        <v>-290375</v>
      </c>
      <c r="E16" s="54">
        <v>-231862</v>
      </c>
      <c r="F16" s="136"/>
      <c r="G16" s="73"/>
      <c r="H16" s="136"/>
      <c r="I16" s="136"/>
      <c r="L16" s="73"/>
      <c r="M16" s="73"/>
    </row>
    <row r="17" spans="1:13" ht="12" customHeight="1">
      <c r="A17" s="134"/>
      <c r="B17" s="90" t="s">
        <v>163</v>
      </c>
      <c r="C17" s="52">
        <v>30</v>
      </c>
      <c r="D17" s="54">
        <v>-22008</v>
      </c>
      <c r="E17" s="54">
        <v>-21972</v>
      </c>
      <c r="F17" s="136"/>
      <c r="G17" s="73"/>
      <c r="H17" s="136"/>
      <c r="I17" s="136"/>
      <c r="L17" s="73"/>
      <c r="M17" s="73"/>
    </row>
    <row r="18" spans="1:13" ht="11.25">
      <c r="A18" s="138"/>
      <c r="B18" s="90" t="s">
        <v>117</v>
      </c>
      <c r="C18" s="52"/>
      <c r="D18" s="54">
        <v>-2258</v>
      </c>
      <c r="E18" s="54">
        <v>-322</v>
      </c>
      <c r="F18" s="136"/>
      <c r="G18" s="73"/>
      <c r="H18" s="136"/>
      <c r="I18" s="136"/>
      <c r="L18" s="73"/>
      <c r="M18" s="73"/>
    </row>
    <row r="19" spans="1:13" ht="12" customHeight="1">
      <c r="A19" s="138"/>
      <c r="B19" s="96" t="s">
        <v>164</v>
      </c>
      <c r="C19" s="52"/>
      <c r="D19" s="94">
        <v>-78074</v>
      </c>
      <c r="E19" s="94">
        <v>-89608</v>
      </c>
      <c r="F19" s="136"/>
      <c r="G19" s="73"/>
      <c r="H19" s="136"/>
      <c r="I19" s="136"/>
      <c r="L19" s="73"/>
      <c r="M19" s="73"/>
    </row>
    <row r="20" spans="1:13" ht="11.25">
      <c r="A20" s="398" t="s">
        <v>165</v>
      </c>
      <c r="B20" s="398"/>
      <c r="C20" s="76"/>
      <c r="D20" s="77">
        <v>250264</v>
      </c>
      <c r="E20" s="77">
        <v>703807</v>
      </c>
      <c r="F20" s="73"/>
      <c r="G20" s="73"/>
      <c r="H20" s="73"/>
      <c r="I20" s="73"/>
      <c r="L20" s="73"/>
      <c r="M20" s="73"/>
    </row>
    <row r="21" spans="1:13" ht="26.25" customHeight="1">
      <c r="A21" s="430"/>
      <c r="B21" s="431"/>
      <c r="C21" s="52"/>
      <c r="D21" s="54"/>
      <c r="E21" s="54"/>
      <c r="F21" s="73"/>
      <c r="G21" s="73"/>
      <c r="H21" s="73"/>
      <c r="I21" s="73"/>
      <c r="L21" s="73"/>
      <c r="M21" s="73"/>
    </row>
    <row r="22" spans="1:13" ht="33.75" customHeight="1">
      <c r="A22" s="408" t="s">
        <v>166</v>
      </c>
      <c r="B22" s="429"/>
      <c r="C22" s="76"/>
      <c r="D22" s="77"/>
      <c r="E22" s="77"/>
      <c r="F22" s="73"/>
      <c r="G22" s="73"/>
      <c r="H22" s="73"/>
      <c r="I22" s="73"/>
      <c r="L22" s="73"/>
      <c r="M22" s="73"/>
    </row>
    <row r="23" spans="1:13" ht="22.5">
      <c r="A23" s="134"/>
      <c r="B23" s="90" t="s">
        <v>167</v>
      </c>
      <c r="C23" s="52"/>
      <c r="D23" s="54">
        <v>12405</v>
      </c>
      <c r="E23" s="54">
        <v>6278</v>
      </c>
      <c r="F23" s="139"/>
      <c r="G23" s="73"/>
      <c r="H23" s="139"/>
      <c r="I23" s="139"/>
      <c r="L23" s="73"/>
      <c r="M23" s="73"/>
    </row>
    <row r="24" spans="1:13" ht="22.5">
      <c r="A24" s="134"/>
      <c r="B24" s="90" t="s">
        <v>168</v>
      </c>
      <c r="C24" s="52"/>
      <c r="D24" s="54">
        <v>-391968</v>
      </c>
      <c r="E24" s="54">
        <v>-346475</v>
      </c>
      <c r="F24" s="136"/>
      <c r="G24" s="73"/>
      <c r="H24" s="136"/>
      <c r="I24" s="136"/>
      <c r="L24" s="73"/>
      <c r="M24" s="73"/>
    </row>
    <row r="25" spans="1:13" ht="12" customHeight="1">
      <c r="A25" s="140"/>
      <c r="B25" s="90" t="s">
        <v>169</v>
      </c>
      <c r="C25" s="52"/>
      <c r="D25" s="54">
        <v>28600</v>
      </c>
      <c r="E25" s="54">
        <v>25624</v>
      </c>
      <c r="F25" s="139"/>
      <c r="G25" s="73"/>
      <c r="H25" s="139"/>
      <c r="I25" s="139"/>
      <c r="L25" s="73"/>
      <c r="M25" s="73"/>
    </row>
    <row r="26" spans="1:13" ht="12" customHeight="1">
      <c r="A26" s="134"/>
      <c r="B26" s="90" t="s">
        <v>170</v>
      </c>
      <c r="C26" s="52"/>
      <c r="D26" s="54">
        <v>-26363</v>
      </c>
      <c r="E26" s="54">
        <v>0</v>
      </c>
      <c r="F26" s="136"/>
      <c r="G26" s="73"/>
      <c r="H26" s="136"/>
      <c r="I26" s="136"/>
      <c r="L26" s="73"/>
      <c r="M26" s="73"/>
    </row>
    <row r="27" spans="1:13" ht="11.25">
      <c r="A27" s="134"/>
      <c r="B27" s="90" t="s">
        <v>171</v>
      </c>
      <c r="C27" s="52"/>
      <c r="D27" s="54">
        <v>20500</v>
      </c>
      <c r="E27" s="54">
        <v>1450</v>
      </c>
      <c r="F27" s="139"/>
      <c r="G27" s="73"/>
      <c r="H27" s="139"/>
      <c r="I27" s="139"/>
      <c r="L27" s="73"/>
      <c r="M27" s="73"/>
    </row>
    <row r="28" spans="1:13" ht="12" customHeight="1">
      <c r="A28" s="134"/>
      <c r="B28" s="90" t="s">
        <v>172</v>
      </c>
      <c r="C28" s="52" t="s">
        <v>173</v>
      </c>
      <c r="D28" s="54">
        <v>0</v>
      </c>
      <c r="E28" s="54">
        <v>-10750</v>
      </c>
      <c r="F28" s="136"/>
      <c r="G28" s="73"/>
      <c r="H28" s="136"/>
      <c r="I28" s="136"/>
      <c r="L28" s="73"/>
      <c r="M28" s="73"/>
    </row>
    <row r="29" spans="1:13" ht="12" customHeight="1">
      <c r="A29" s="138"/>
      <c r="B29" s="90" t="s">
        <v>174</v>
      </c>
      <c r="C29" s="52"/>
      <c r="D29" s="54">
        <v>43</v>
      </c>
      <c r="E29" s="54">
        <v>0</v>
      </c>
      <c r="F29" s="139"/>
      <c r="G29" s="73"/>
      <c r="H29" s="139"/>
      <c r="I29" s="139"/>
      <c r="L29" s="73"/>
      <c r="M29" s="73"/>
    </row>
    <row r="30" spans="1:13" ht="12" customHeight="1">
      <c r="A30" s="138"/>
      <c r="B30" s="90" t="s">
        <v>175</v>
      </c>
      <c r="C30" s="52"/>
      <c r="D30" s="54">
        <v>232</v>
      </c>
      <c r="E30" s="54">
        <v>739</v>
      </c>
      <c r="F30" s="139"/>
      <c r="G30" s="73"/>
      <c r="H30" s="139"/>
      <c r="I30" s="139"/>
      <c r="L30" s="73"/>
      <c r="M30" s="73"/>
    </row>
    <row r="31" spans="1:13" ht="17.25" customHeight="1">
      <c r="A31" s="398" t="s">
        <v>176</v>
      </c>
      <c r="B31" s="398"/>
      <c r="C31" s="76"/>
      <c r="D31" s="77">
        <v>-356551</v>
      </c>
      <c r="E31" s="77">
        <v>-323134</v>
      </c>
      <c r="F31" s="73"/>
      <c r="G31" s="73"/>
      <c r="H31" s="73"/>
      <c r="I31" s="73"/>
      <c r="L31" s="73"/>
      <c r="M31" s="73"/>
    </row>
    <row r="32" spans="1:13" ht="11.25">
      <c r="A32" s="406"/>
      <c r="B32" s="407"/>
      <c r="C32" s="141"/>
      <c r="D32" s="118"/>
      <c r="E32" s="118"/>
      <c r="F32" s="73"/>
      <c r="G32" s="73"/>
      <c r="H32" s="73"/>
      <c r="I32" s="73"/>
      <c r="J32" s="73"/>
      <c r="K32" s="73"/>
      <c r="L32" s="73"/>
      <c r="M32" s="73"/>
    </row>
    <row r="33" spans="1:13" ht="27.75" customHeight="1">
      <c r="A33" s="408" t="s">
        <v>177</v>
      </c>
      <c r="B33" s="429"/>
      <c r="C33" s="114"/>
      <c r="D33" s="142"/>
      <c r="E33" s="143"/>
      <c r="F33" s="73"/>
      <c r="G33" s="73"/>
      <c r="H33" s="73"/>
      <c r="I33" s="73"/>
      <c r="J33" s="73"/>
      <c r="K33" s="73"/>
      <c r="L33" s="73"/>
      <c r="M33" s="73"/>
    </row>
    <row r="34" spans="1:13" ht="12" customHeight="1">
      <c r="A34" s="90"/>
      <c r="B34" s="90" t="s">
        <v>178</v>
      </c>
      <c r="C34" s="52"/>
      <c r="D34" s="53">
        <v>0</v>
      </c>
      <c r="E34" s="54">
        <v>2088700</v>
      </c>
      <c r="F34" s="73"/>
      <c r="G34" s="73"/>
      <c r="H34" s="73"/>
      <c r="I34" s="73"/>
      <c r="J34" s="73"/>
      <c r="K34" s="73"/>
      <c r="L34" s="73"/>
      <c r="M34" s="73"/>
    </row>
    <row r="35" spans="1:13" ht="12" customHeight="1">
      <c r="A35" s="144"/>
      <c r="B35" s="90" t="s">
        <v>179</v>
      </c>
      <c r="C35" s="52"/>
      <c r="D35" s="53">
        <v>-3124</v>
      </c>
      <c r="E35" s="54">
        <v>-4369</v>
      </c>
      <c r="F35" s="73"/>
      <c r="G35" s="73"/>
      <c r="H35" s="73"/>
      <c r="I35" s="73"/>
      <c r="J35" s="73"/>
      <c r="K35" s="73"/>
      <c r="L35" s="73"/>
      <c r="M35" s="73"/>
    </row>
    <row r="36" spans="1:13" ht="12" customHeight="1">
      <c r="A36" s="90"/>
      <c r="B36" s="90" t="s">
        <v>180</v>
      </c>
      <c r="C36" s="52"/>
      <c r="D36" s="53">
        <v>21786</v>
      </c>
      <c r="E36" s="54">
        <v>863</v>
      </c>
      <c r="F36" s="73"/>
      <c r="G36" s="73"/>
      <c r="H36" s="73"/>
      <c r="I36" s="73"/>
      <c r="J36" s="73"/>
      <c r="K36" s="73"/>
      <c r="L36" s="73"/>
      <c r="M36" s="73"/>
    </row>
    <row r="37" spans="1:13" ht="12" customHeight="1">
      <c r="A37" s="144"/>
      <c r="B37" s="90" t="s">
        <v>181</v>
      </c>
      <c r="C37" s="52"/>
      <c r="D37" s="53">
        <v>-77144</v>
      </c>
      <c r="E37" s="54">
        <v>-203028</v>
      </c>
      <c r="F37" s="73"/>
      <c r="G37" s="73"/>
      <c r="H37" s="73"/>
      <c r="I37" s="73"/>
      <c r="J37" s="73"/>
      <c r="K37" s="73"/>
      <c r="L37" s="73"/>
      <c r="M37" s="73"/>
    </row>
    <row r="38" spans="1:13" ht="12" customHeight="1">
      <c r="A38" s="90"/>
      <c r="B38" s="90" t="s">
        <v>182</v>
      </c>
      <c r="C38" s="52">
        <v>28</v>
      </c>
      <c r="D38" s="53">
        <v>41</v>
      </c>
      <c r="E38" s="54">
        <v>-794</v>
      </c>
      <c r="F38" s="73"/>
      <c r="G38" s="73"/>
      <c r="H38" s="73"/>
      <c r="I38" s="73"/>
      <c r="J38" s="73"/>
      <c r="K38" s="73"/>
      <c r="L38" s="73"/>
      <c r="M38" s="73"/>
    </row>
    <row r="39" spans="1:13" ht="12" customHeight="1">
      <c r="A39" s="70"/>
      <c r="B39" s="70" t="s">
        <v>183</v>
      </c>
      <c r="C39" s="52"/>
      <c r="D39" s="54">
        <v>-114804</v>
      </c>
      <c r="E39" s="54">
        <v>-48044</v>
      </c>
      <c r="F39" s="73"/>
      <c r="G39" s="73"/>
      <c r="H39" s="73"/>
      <c r="I39" s="73"/>
      <c r="J39" s="73"/>
      <c r="K39" s="73"/>
      <c r="L39" s="73"/>
      <c r="M39" s="73"/>
    </row>
    <row r="40" spans="1:13" ht="12" customHeight="1">
      <c r="A40" s="70"/>
      <c r="B40" s="70" t="s">
        <v>117</v>
      </c>
      <c r="C40" s="52"/>
      <c r="D40" s="54">
        <v>-3313</v>
      </c>
      <c r="E40" s="54">
        <v>-3080</v>
      </c>
      <c r="F40" s="73"/>
      <c r="G40" s="73"/>
      <c r="H40" s="73"/>
      <c r="I40" s="73"/>
      <c r="J40" s="73"/>
      <c r="K40" s="73"/>
      <c r="L40" s="73"/>
      <c r="M40" s="73"/>
    </row>
    <row r="41" spans="1:13" ht="12" customHeight="1">
      <c r="A41" s="398" t="s">
        <v>184</v>
      </c>
      <c r="B41" s="398"/>
      <c r="C41" s="76"/>
      <c r="D41" s="77">
        <v>-176558</v>
      </c>
      <c r="E41" s="77">
        <v>1830248</v>
      </c>
      <c r="F41" s="73"/>
      <c r="G41" s="73"/>
      <c r="H41" s="73"/>
      <c r="I41" s="73"/>
      <c r="J41" s="73"/>
      <c r="K41" s="73"/>
      <c r="L41" s="73"/>
      <c r="M41" s="73"/>
    </row>
    <row r="42" spans="1:13" ht="12" customHeight="1">
      <c r="A42" s="72"/>
      <c r="B42" s="72"/>
      <c r="C42" s="52"/>
      <c r="D42" s="94"/>
      <c r="E42" s="94"/>
    </row>
    <row r="43" spans="1:13" ht="26.25" customHeight="1">
      <c r="A43" s="412" t="s">
        <v>202</v>
      </c>
      <c r="B43" s="412"/>
      <c r="C43" s="76"/>
      <c r="D43" s="77">
        <v>-282845</v>
      </c>
      <c r="E43" s="77">
        <v>2210921</v>
      </c>
    </row>
    <row r="44" spans="1:13" ht="12" customHeight="1">
      <c r="A44" s="413" t="s">
        <v>185</v>
      </c>
      <c r="B44" s="413"/>
      <c r="C44" s="76">
        <v>20</v>
      </c>
      <c r="D44" s="77">
        <v>2350713</v>
      </c>
      <c r="E44" s="77">
        <v>2029373</v>
      </c>
    </row>
    <row r="45" spans="1:13" ht="12" customHeight="1">
      <c r="A45" s="413" t="s">
        <v>186</v>
      </c>
      <c r="B45" s="413"/>
      <c r="C45" s="76">
        <v>20</v>
      </c>
      <c r="D45" s="77">
        <v>2067868</v>
      </c>
      <c r="E45" s="77">
        <v>4240294</v>
      </c>
    </row>
  </sheetData>
  <mergeCells count="11">
    <mergeCell ref="A32:B32"/>
    <mergeCell ref="A4:B4"/>
    <mergeCell ref="A20:B20"/>
    <mergeCell ref="A21:B21"/>
    <mergeCell ref="A22:B22"/>
    <mergeCell ref="A31:B31"/>
    <mergeCell ref="A33:B33"/>
    <mergeCell ref="A41:B41"/>
    <mergeCell ref="A43:B43"/>
    <mergeCell ref="A44:B44"/>
    <mergeCell ref="A45:B45"/>
  </mergeCells>
  <pageMargins left="0.75" right="0.75" top="1" bottom="1" header="0.5" footer="0.5"/>
  <pageSetup paperSize="9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[2]O!#REF!</xm:f>
          </x14:formula1>
          <xm:sqref>E1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2:I84"/>
  <sheetViews>
    <sheetView showGridLines="0" zoomScaleNormal="100" zoomScaleSheetLayoutView="100" workbookViewId="0">
      <selection activeCell="L14" sqref="L14"/>
    </sheetView>
  </sheetViews>
  <sheetFormatPr defaultColWidth="9.140625" defaultRowHeight="11.25"/>
  <cols>
    <col min="1" max="1" width="44.7109375" style="121" customWidth="1"/>
    <col min="2" max="5" width="17.7109375" style="73" customWidth="1"/>
    <col min="6" max="6" width="17.7109375" style="73" customWidth="1" collapsed="1"/>
    <col min="7" max="8" width="17.7109375" style="73" customWidth="1"/>
    <col min="9" max="9" width="14.5703125" style="102" customWidth="1"/>
    <col min="10" max="10" width="13.85546875" style="73" customWidth="1"/>
    <col min="11" max="11" width="13.28515625" style="73" customWidth="1"/>
    <col min="12" max="12" width="15.140625" style="73" bestFit="1" customWidth="1"/>
    <col min="13" max="16384" width="9.140625" style="73"/>
  </cols>
  <sheetData>
    <row r="2" spans="1:9" ht="27.75" customHeight="1">
      <c r="A2" s="384" t="s">
        <v>248</v>
      </c>
    </row>
    <row r="3" spans="1:9" ht="33.75">
      <c r="A3" s="146" t="s">
        <v>143</v>
      </c>
      <c r="B3" s="147" t="s">
        <v>114</v>
      </c>
      <c r="C3" s="147" t="s">
        <v>115</v>
      </c>
      <c r="D3" s="147" t="s">
        <v>116</v>
      </c>
      <c r="E3" s="147" t="s">
        <v>117</v>
      </c>
      <c r="F3" s="147" t="s">
        <v>113</v>
      </c>
      <c r="G3" s="147" t="s">
        <v>118</v>
      </c>
      <c r="H3" s="148" t="s">
        <v>119</v>
      </c>
    </row>
    <row r="4" spans="1:9" ht="12" customHeight="1">
      <c r="A4" s="160" t="s">
        <v>120</v>
      </c>
      <c r="B4" s="262"/>
      <c r="C4" s="262"/>
      <c r="D4" s="262"/>
      <c r="E4" s="262"/>
      <c r="F4" s="262"/>
      <c r="G4" s="263"/>
      <c r="H4" s="263"/>
    </row>
    <row r="5" spans="1:9" ht="12" customHeight="1">
      <c r="A5" s="264" t="s">
        <v>121</v>
      </c>
      <c r="B5" s="209">
        <v>1002548</v>
      </c>
      <c r="C5" s="209">
        <v>1359525</v>
      </c>
      <c r="D5" s="209">
        <v>380721</v>
      </c>
      <c r="E5" s="209">
        <v>5185</v>
      </c>
      <c r="F5" s="209">
        <f>B5+C5+D5+E5</f>
        <v>2747979</v>
      </c>
      <c r="G5" s="209">
        <v>0</v>
      </c>
      <c r="H5" s="209">
        <f>G5+F5</f>
        <v>2747979</v>
      </c>
    </row>
    <row r="6" spans="1:9" ht="12" customHeight="1">
      <c r="A6" s="264" t="s">
        <v>122</v>
      </c>
      <c r="B6" s="209">
        <v>14604</v>
      </c>
      <c r="C6" s="209">
        <v>150303</v>
      </c>
      <c r="D6" s="209">
        <v>81425</v>
      </c>
      <c r="E6" s="209">
        <v>33372</v>
      </c>
      <c r="F6" s="209">
        <f t="shared" ref="F6:F20" si="0">B6+C6+D6+E6</f>
        <v>279704</v>
      </c>
      <c r="G6" s="209">
        <v>-279704</v>
      </c>
      <c r="H6" s="209">
        <f t="shared" ref="H6:H20" si="1">G6+F6</f>
        <v>0</v>
      </c>
    </row>
    <row r="7" spans="1:9" s="115" customFormat="1" ht="12" customHeight="1">
      <c r="A7" s="160" t="s">
        <v>123</v>
      </c>
      <c r="B7" s="212">
        <f t="shared" ref="B7:E7" si="2">SUM(B5:B6)</f>
        <v>1017152</v>
      </c>
      <c r="C7" s="212">
        <f t="shared" si="2"/>
        <v>1509828</v>
      </c>
      <c r="D7" s="212">
        <f t="shared" si="2"/>
        <v>462146</v>
      </c>
      <c r="E7" s="212">
        <f t="shared" si="2"/>
        <v>38557</v>
      </c>
      <c r="F7" s="212">
        <f t="shared" si="0"/>
        <v>3027683</v>
      </c>
      <c r="G7" s="212">
        <f>SUM(G5:G6)</f>
        <v>-279704</v>
      </c>
      <c r="H7" s="212">
        <f t="shared" si="1"/>
        <v>2747979</v>
      </c>
      <c r="I7" s="102"/>
    </row>
    <row r="8" spans="1:9">
      <c r="A8" s="160" t="s">
        <v>124</v>
      </c>
      <c r="B8" s="212">
        <f>+B9+B23</f>
        <v>409837</v>
      </c>
      <c r="C8" s="212">
        <f>+C9+C23</f>
        <v>49753</v>
      </c>
      <c r="D8" s="212">
        <f>+D9+D23</f>
        <v>194434</v>
      </c>
      <c r="E8" s="212">
        <f>+E9+E23</f>
        <v>-16963</v>
      </c>
      <c r="F8" s="212">
        <f t="shared" si="0"/>
        <v>637061</v>
      </c>
      <c r="G8" s="212">
        <f>+G9+G23</f>
        <v>16739</v>
      </c>
      <c r="H8" s="212">
        <f t="shared" si="1"/>
        <v>653800</v>
      </c>
    </row>
    <row r="9" spans="1:9" ht="33.75">
      <c r="A9" s="264" t="s">
        <v>125</v>
      </c>
      <c r="B9" s="209">
        <f>+B12-B11-B10</f>
        <v>239736</v>
      </c>
      <c r="C9" s="209">
        <f>+C12-C11-C10</f>
        <v>42402</v>
      </c>
      <c r="D9" s="209">
        <f>+D12-D11-D10</f>
        <v>160841</v>
      </c>
      <c r="E9" s="209">
        <f t="shared" ref="E9" si="3">+E12-E11-E10</f>
        <v>-22581</v>
      </c>
      <c r="F9" s="209">
        <f t="shared" si="0"/>
        <v>420398</v>
      </c>
      <c r="G9" s="209">
        <f>+G12-G11-G10</f>
        <v>25328</v>
      </c>
      <c r="H9" s="209">
        <f t="shared" si="1"/>
        <v>445726</v>
      </c>
    </row>
    <row r="10" spans="1:9" ht="12" customHeight="1">
      <c r="A10" s="264" t="s">
        <v>126</v>
      </c>
      <c r="B10" s="209">
        <v>-27223</v>
      </c>
      <c r="C10" s="209">
        <v>9327</v>
      </c>
      <c r="D10" s="209">
        <v>-19279</v>
      </c>
      <c r="E10" s="209">
        <v>737188</v>
      </c>
      <c r="F10" s="209">
        <f t="shared" si="0"/>
        <v>700013</v>
      </c>
      <c r="G10" s="209">
        <v>-741289</v>
      </c>
      <c r="H10" s="209">
        <f t="shared" si="1"/>
        <v>-41276</v>
      </c>
    </row>
    <row r="11" spans="1:9" ht="12" customHeight="1">
      <c r="A11" s="264" t="s">
        <v>127</v>
      </c>
      <c r="B11" s="209">
        <v>0</v>
      </c>
      <c r="C11" s="209">
        <v>0</v>
      </c>
      <c r="D11" s="209">
        <v>0</v>
      </c>
      <c r="E11" s="209">
        <v>0</v>
      </c>
      <c r="F11" s="209">
        <f t="shared" si="0"/>
        <v>0</v>
      </c>
      <c r="G11" s="209">
        <v>-157</v>
      </c>
      <c r="H11" s="209">
        <f t="shared" si="1"/>
        <v>-157</v>
      </c>
    </row>
    <row r="12" spans="1:9" s="115" customFormat="1" ht="12" customHeight="1">
      <c r="A12" s="160" t="s">
        <v>128</v>
      </c>
      <c r="B12" s="212">
        <v>212513</v>
      </c>
      <c r="C12" s="212">
        <v>51729</v>
      </c>
      <c r="D12" s="212">
        <v>141562</v>
      </c>
      <c r="E12" s="212">
        <v>714607</v>
      </c>
      <c r="F12" s="212">
        <f t="shared" si="0"/>
        <v>1120411</v>
      </c>
      <c r="G12" s="212">
        <v>-716118</v>
      </c>
      <c r="H12" s="212">
        <f t="shared" si="1"/>
        <v>404293</v>
      </c>
      <c r="I12" s="151"/>
    </row>
    <row r="13" spans="1:9" ht="12" customHeight="1">
      <c r="A13" s="264" t="s">
        <v>17</v>
      </c>
      <c r="B13" s="209">
        <v>-39199</v>
      </c>
      <c r="C13" s="209">
        <v>-12068</v>
      </c>
      <c r="D13" s="209">
        <v>-32616</v>
      </c>
      <c r="E13" s="209">
        <v>4915</v>
      </c>
      <c r="F13" s="209">
        <f t="shared" si="0"/>
        <v>-78968</v>
      </c>
      <c r="G13" s="209">
        <v>-1356</v>
      </c>
      <c r="H13" s="209">
        <f t="shared" si="1"/>
        <v>-80324</v>
      </c>
    </row>
    <row r="14" spans="1:9" ht="33.75">
      <c r="A14" s="264" t="s">
        <v>129</v>
      </c>
      <c r="B14" s="209">
        <v>0</v>
      </c>
      <c r="C14" s="209">
        <v>0</v>
      </c>
      <c r="D14" s="209">
        <v>0</v>
      </c>
      <c r="E14" s="209">
        <v>-954</v>
      </c>
      <c r="F14" s="209">
        <f t="shared" si="0"/>
        <v>-954</v>
      </c>
      <c r="G14" s="209">
        <v>0</v>
      </c>
      <c r="H14" s="209">
        <f t="shared" si="1"/>
        <v>-954</v>
      </c>
    </row>
    <row r="15" spans="1:9" ht="12" customHeight="1">
      <c r="A15" s="160" t="s">
        <v>130</v>
      </c>
      <c r="B15" s="212">
        <f t="shared" ref="B15:E15" si="4">SUM(B12:B14)</f>
        <v>173314</v>
      </c>
      <c r="C15" s="212">
        <f t="shared" si="4"/>
        <v>39661</v>
      </c>
      <c r="D15" s="212">
        <f t="shared" si="4"/>
        <v>108946</v>
      </c>
      <c r="E15" s="212">
        <f t="shared" si="4"/>
        <v>718568</v>
      </c>
      <c r="F15" s="212">
        <f t="shared" si="0"/>
        <v>1040489</v>
      </c>
      <c r="G15" s="212">
        <f>SUM(G12:G14)</f>
        <v>-717474</v>
      </c>
      <c r="H15" s="212">
        <f t="shared" si="1"/>
        <v>323015</v>
      </c>
    </row>
    <row r="16" spans="1:9" ht="12" customHeight="1">
      <c r="A16" s="160" t="s">
        <v>131</v>
      </c>
      <c r="B16" s="277"/>
      <c r="C16" s="277"/>
      <c r="D16" s="277"/>
      <c r="E16" s="277"/>
      <c r="F16" s="277"/>
      <c r="G16" s="277"/>
      <c r="H16" s="277"/>
    </row>
    <row r="17" spans="1:9" ht="12" customHeight="1">
      <c r="A17" s="264" t="s">
        <v>46</v>
      </c>
      <c r="B17" s="209">
        <v>458394</v>
      </c>
      <c r="C17" s="209">
        <v>373520</v>
      </c>
      <c r="D17" s="209">
        <v>492535</v>
      </c>
      <c r="E17" s="209">
        <v>730413</v>
      </c>
      <c r="F17" s="209">
        <f t="shared" si="0"/>
        <v>2054862</v>
      </c>
      <c r="G17" s="209">
        <v>0</v>
      </c>
      <c r="H17" s="209">
        <f t="shared" si="1"/>
        <v>2054862</v>
      </c>
    </row>
    <row r="18" spans="1:9" s="115" customFormat="1" ht="12" customHeight="1">
      <c r="A18" s="160" t="s">
        <v>132</v>
      </c>
      <c r="B18" s="212">
        <v>11322576</v>
      </c>
      <c r="C18" s="212">
        <v>2305025</v>
      </c>
      <c r="D18" s="212">
        <v>5307417</v>
      </c>
      <c r="E18" s="212">
        <v>12289601</v>
      </c>
      <c r="F18" s="212">
        <f t="shared" si="0"/>
        <v>31224619</v>
      </c>
      <c r="G18" s="212">
        <v>-14199608</v>
      </c>
      <c r="H18" s="212">
        <f t="shared" si="1"/>
        <v>17025011</v>
      </c>
      <c r="I18" s="151"/>
    </row>
    <row r="19" spans="1:9" ht="12" customHeight="1">
      <c r="A19" s="264" t="s">
        <v>133</v>
      </c>
      <c r="B19" s="209">
        <v>2868751</v>
      </c>
      <c r="C19" s="209">
        <v>1607</v>
      </c>
      <c r="D19" s="209">
        <v>1577423</v>
      </c>
      <c r="E19" s="209">
        <v>5141828</v>
      </c>
      <c r="F19" s="212">
        <f>B19+C19+D19+E19</f>
        <v>9589609</v>
      </c>
      <c r="G19" s="209">
        <v>-4395998</v>
      </c>
      <c r="H19" s="212">
        <f>G19+F19</f>
        <v>5193611</v>
      </c>
    </row>
    <row r="20" spans="1:9" ht="12" customHeight="1">
      <c r="A20" s="160" t="s">
        <v>134</v>
      </c>
      <c r="B20" s="212">
        <v>5490731</v>
      </c>
      <c r="C20" s="212">
        <v>1508710</v>
      </c>
      <c r="D20" s="212">
        <v>2244698</v>
      </c>
      <c r="E20" s="212">
        <v>5296229</v>
      </c>
      <c r="F20" s="212">
        <f t="shared" si="0"/>
        <v>14540368</v>
      </c>
      <c r="G20" s="212">
        <v>-5905479</v>
      </c>
      <c r="H20" s="212">
        <f t="shared" si="1"/>
        <v>8634889</v>
      </c>
    </row>
    <row r="21" spans="1:9" ht="12" customHeight="1">
      <c r="A21" s="160" t="s">
        <v>135</v>
      </c>
      <c r="B21" s="212"/>
      <c r="C21" s="212"/>
      <c r="D21" s="212"/>
      <c r="E21" s="212"/>
      <c r="F21" s="212"/>
      <c r="G21" s="212"/>
      <c r="H21" s="212"/>
    </row>
    <row r="22" spans="1:9" s="154" customFormat="1">
      <c r="A22" s="265" t="s">
        <v>136</v>
      </c>
      <c r="B22" s="209">
        <v>154303</v>
      </c>
      <c r="C22" s="209">
        <v>5595</v>
      </c>
      <c r="D22" s="209">
        <f>50294-24888</f>
        <v>25406</v>
      </c>
      <c r="E22" s="209">
        <v>11058</v>
      </c>
      <c r="F22" s="209">
        <f>SUM(A22:E22)</f>
        <v>196362</v>
      </c>
      <c r="G22" s="209">
        <v>-957</v>
      </c>
      <c r="H22" s="209">
        <f>F22+G22</f>
        <v>195405</v>
      </c>
      <c r="I22" s="102"/>
    </row>
    <row r="23" spans="1:9" s="154" customFormat="1">
      <c r="A23" s="265" t="s">
        <v>112</v>
      </c>
      <c r="B23" s="209">
        <v>170101</v>
      </c>
      <c r="C23" s="209">
        <v>7351</v>
      </c>
      <c r="D23" s="209">
        <v>33593</v>
      </c>
      <c r="E23" s="209">
        <v>5618</v>
      </c>
      <c r="F23" s="209">
        <f>SUM(A23:E23)</f>
        <v>216663</v>
      </c>
      <c r="G23" s="209">
        <v>-8589</v>
      </c>
      <c r="H23" s="209">
        <f>F23+G23</f>
        <v>208074</v>
      </c>
      <c r="I23" s="102"/>
    </row>
    <row r="24" spans="1:9" s="154" customFormat="1" ht="38.25" customHeight="1">
      <c r="A24" s="264" t="s">
        <v>137</v>
      </c>
      <c r="B24" s="209">
        <v>0</v>
      </c>
      <c r="C24" s="209">
        <v>0</v>
      </c>
      <c r="D24" s="209">
        <v>6435</v>
      </c>
      <c r="E24" s="209">
        <v>0</v>
      </c>
      <c r="F24" s="209">
        <f>SUM(A24:E24)</f>
        <v>6435</v>
      </c>
      <c r="G24" s="209">
        <v>0</v>
      </c>
      <c r="H24" s="209">
        <f>F24+G24</f>
        <v>6435</v>
      </c>
      <c r="I24" s="102"/>
    </row>
    <row r="25" spans="1:9" s="154" customFormat="1" ht="38.25" customHeight="1">
      <c r="A25" s="155"/>
      <c r="B25" s="68"/>
      <c r="C25" s="68"/>
      <c r="D25" s="68"/>
      <c r="E25" s="68"/>
      <c r="F25" s="68"/>
      <c r="G25" s="68"/>
      <c r="H25" s="68"/>
      <c r="I25" s="102"/>
    </row>
    <row r="26" spans="1:9" s="154" customFormat="1" ht="21.75" customHeight="1">
      <c r="A26" s="273" t="s">
        <v>231</v>
      </c>
      <c r="B26" s="139"/>
      <c r="C26" s="139"/>
      <c r="D26" s="139"/>
      <c r="E26" s="139"/>
      <c r="F26" s="139"/>
      <c r="G26" s="139"/>
      <c r="H26" s="139"/>
      <c r="I26" s="156"/>
    </row>
    <row r="27" spans="1:9" ht="33.75">
      <c r="A27" s="255" t="s">
        <v>143</v>
      </c>
      <c r="B27" s="255" t="s">
        <v>114</v>
      </c>
      <c r="C27" s="255" t="s">
        <v>115</v>
      </c>
      <c r="D27" s="255" t="s">
        <v>116</v>
      </c>
      <c r="E27" s="255" t="s">
        <v>117</v>
      </c>
      <c r="F27" s="255" t="s">
        <v>113</v>
      </c>
      <c r="G27" s="255" t="s">
        <v>118</v>
      </c>
      <c r="H27" s="255" t="s">
        <v>119</v>
      </c>
    </row>
    <row r="28" spans="1:9">
      <c r="A28" s="251" t="s">
        <v>120</v>
      </c>
      <c r="B28" s="149"/>
      <c r="C28" s="149"/>
      <c r="D28" s="149"/>
      <c r="E28" s="149"/>
      <c r="F28" s="149"/>
      <c r="G28" s="150"/>
      <c r="H28" s="150"/>
    </row>
    <row r="29" spans="1:9">
      <c r="A29" s="135" t="s">
        <v>121</v>
      </c>
      <c r="B29" s="54">
        <v>1002548</v>
      </c>
      <c r="C29" s="54">
        <v>1359525</v>
      </c>
      <c r="D29" s="54">
        <v>380721</v>
      </c>
      <c r="E29" s="54">
        <v>5185</v>
      </c>
      <c r="F29" s="54">
        <v>2747979</v>
      </c>
      <c r="G29" s="54">
        <v>0</v>
      </c>
      <c r="H29" s="54">
        <v>2747979</v>
      </c>
    </row>
    <row r="30" spans="1:9">
      <c r="A30" s="135" t="s">
        <v>122</v>
      </c>
      <c r="B30" s="54">
        <v>14604</v>
      </c>
      <c r="C30" s="54">
        <v>150303</v>
      </c>
      <c r="D30" s="54">
        <v>81425</v>
      </c>
      <c r="E30" s="54">
        <v>33372</v>
      </c>
      <c r="F30" s="54">
        <v>279704</v>
      </c>
      <c r="G30" s="54">
        <v>-279704</v>
      </c>
      <c r="H30" s="54">
        <v>0</v>
      </c>
    </row>
    <row r="31" spans="1:9">
      <c r="A31" s="251" t="s">
        <v>123</v>
      </c>
      <c r="B31" s="94">
        <v>1017152</v>
      </c>
      <c r="C31" s="94">
        <v>1509828</v>
      </c>
      <c r="D31" s="94">
        <v>462146</v>
      </c>
      <c r="E31" s="94">
        <v>38557</v>
      </c>
      <c r="F31" s="94">
        <v>3027683</v>
      </c>
      <c r="G31" s="94">
        <v>-279704</v>
      </c>
      <c r="H31" s="94">
        <v>2747979</v>
      </c>
    </row>
    <row r="32" spans="1:9">
      <c r="A32" s="135"/>
      <c r="B32" s="152"/>
      <c r="C32" s="152"/>
      <c r="D32" s="152"/>
      <c r="E32" s="152"/>
      <c r="F32" s="152"/>
      <c r="G32" s="152"/>
      <c r="H32" s="152"/>
    </row>
    <row r="33" spans="1:9" s="115" customFormat="1">
      <c r="A33" s="251" t="s">
        <v>124</v>
      </c>
      <c r="B33" s="94">
        <v>409837</v>
      </c>
      <c r="C33" s="94">
        <v>49753</v>
      </c>
      <c r="D33" s="94">
        <v>183826.24379832449</v>
      </c>
      <c r="E33" s="94">
        <v>-16963</v>
      </c>
      <c r="F33" s="94">
        <v>626453.24379832449</v>
      </c>
      <c r="G33" s="94">
        <v>16739</v>
      </c>
      <c r="H33" s="94">
        <v>643192.24379832449</v>
      </c>
      <c r="I33" s="151"/>
    </row>
    <row r="34" spans="1:9" ht="33.75">
      <c r="A34" s="135" t="s">
        <v>125</v>
      </c>
      <c r="B34" s="54">
        <v>239736</v>
      </c>
      <c r="C34" s="54">
        <v>42402</v>
      </c>
      <c r="D34" s="54">
        <v>150233.24379832449</v>
      </c>
      <c r="E34" s="54">
        <v>-22581</v>
      </c>
      <c r="F34" s="54">
        <v>409790.24379832449</v>
      </c>
      <c r="G34" s="54">
        <v>25328</v>
      </c>
      <c r="H34" s="54">
        <v>435118.24379832449</v>
      </c>
    </row>
    <row r="35" spans="1:9">
      <c r="A35" s="135" t="s">
        <v>126</v>
      </c>
      <c r="B35" s="54">
        <v>-27223</v>
      </c>
      <c r="C35" s="54">
        <v>9327</v>
      </c>
      <c r="D35" s="54">
        <v>-19279</v>
      </c>
      <c r="E35" s="54">
        <v>737188</v>
      </c>
      <c r="F35" s="54">
        <v>700013</v>
      </c>
      <c r="G35" s="54">
        <v>-741289</v>
      </c>
      <c r="H35" s="54">
        <v>-41276</v>
      </c>
    </row>
    <row r="36" spans="1:9">
      <c r="A36" s="135" t="s">
        <v>127</v>
      </c>
      <c r="B36" s="54">
        <v>0</v>
      </c>
      <c r="C36" s="54">
        <v>0</v>
      </c>
      <c r="D36" s="54">
        <v>0</v>
      </c>
      <c r="E36" s="54">
        <v>0</v>
      </c>
      <c r="F36" s="54">
        <v>0</v>
      </c>
      <c r="G36" s="54">
        <v>-157</v>
      </c>
      <c r="H36" s="54">
        <v>-157</v>
      </c>
    </row>
    <row r="37" spans="1:9">
      <c r="A37" s="251" t="s">
        <v>128</v>
      </c>
      <c r="B37" s="94">
        <v>212513</v>
      </c>
      <c r="C37" s="94">
        <v>51729</v>
      </c>
      <c r="D37" s="94">
        <v>130954.2437983245</v>
      </c>
      <c r="E37" s="94">
        <v>714607</v>
      </c>
      <c r="F37" s="94">
        <v>1109803.2437983244</v>
      </c>
      <c r="G37" s="94">
        <v>-716118</v>
      </c>
      <c r="H37" s="94">
        <v>393685.24379832437</v>
      </c>
    </row>
    <row r="38" spans="1:9">
      <c r="A38" s="135" t="s">
        <v>17</v>
      </c>
      <c r="B38" s="54">
        <v>-39199</v>
      </c>
      <c r="C38" s="54">
        <v>-12068</v>
      </c>
      <c r="D38" s="54">
        <v>-30600.996321681658</v>
      </c>
      <c r="E38" s="54">
        <v>4915</v>
      </c>
      <c r="F38" s="54">
        <v>-76952.996321681654</v>
      </c>
      <c r="G38" s="54">
        <v>-1356</v>
      </c>
      <c r="H38" s="54">
        <v>-78308.996321681654</v>
      </c>
    </row>
    <row r="39" spans="1:9" ht="33.75">
      <c r="A39" s="135" t="s">
        <v>129</v>
      </c>
      <c r="B39" s="54">
        <v>0</v>
      </c>
      <c r="C39" s="54">
        <v>0</v>
      </c>
      <c r="D39" s="54">
        <v>0</v>
      </c>
      <c r="E39" s="54">
        <v>-954</v>
      </c>
      <c r="F39" s="54">
        <v>-954</v>
      </c>
      <c r="G39" s="54">
        <v>0</v>
      </c>
      <c r="H39" s="54">
        <v>-954</v>
      </c>
    </row>
    <row r="40" spans="1:9">
      <c r="A40" s="251" t="s">
        <v>130</v>
      </c>
      <c r="B40" s="94">
        <v>173314</v>
      </c>
      <c r="C40" s="94">
        <v>39661</v>
      </c>
      <c r="D40" s="94">
        <v>100353.71747664285</v>
      </c>
      <c r="E40" s="94">
        <v>718568</v>
      </c>
      <c r="F40" s="94">
        <v>1031896.7174766429</v>
      </c>
      <c r="G40" s="94">
        <v>-717474</v>
      </c>
      <c r="H40" s="94">
        <v>314422.71747664292</v>
      </c>
    </row>
    <row r="41" spans="1:9">
      <c r="A41" s="251" t="s">
        <v>131</v>
      </c>
      <c r="B41" s="152"/>
      <c r="C41" s="152"/>
      <c r="D41" s="152"/>
      <c r="E41" s="152"/>
      <c r="F41" s="152"/>
      <c r="G41" s="152"/>
      <c r="H41" s="152"/>
    </row>
    <row r="42" spans="1:9">
      <c r="A42" s="251"/>
      <c r="B42" s="152"/>
      <c r="C42" s="152"/>
      <c r="D42" s="152"/>
      <c r="E42" s="152"/>
      <c r="F42" s="152"/>
      <c r="G42" s="152"/>
      <c r="H42" s="152"/>
    </row>
    <row r="43" spans="1:9">
      <c r="A43" s="135" t="s">
        <v>46</v>
      </c>
      <c r="B43" s="54">
        <v>458394</v>
      </c>
      <c r="C43" s="54">
        <v>373520</v>
      </c>
      <c r="D43" s="54">
        <v>492535</v>
      </c>
      <c r="E43" s="54">
        <v>730413</v>
      </c>
      <c r="F43" s="54">
        <v>2054862</v>
      </c>
      <c r="G43" s="54">
        <v>0</v>
      </c>
      <c r="H43" s="54">
        <v>2054862</v>
      </c>
    </row>
    <row r="44" spans="1:9">
      <c r="A44" s="251" t="s">
        <v>132</v>
      </c>
      <c r="B44" s="94">
        <v>11322576</v>
      </c>
      <c r="C44" s="94">
        <v>2305025</v>
      </c>
      <c r="D44" s="94">
        <v>5307417</v>
      </c>
      <c r="E44" s="94">
        <v>12289601</v>
      </c>
      <c r="F44" s="94">
        <v>31224619</v>
      </c>
      <c r="G44" s="94">
        <v>-14199608</v>
      </c>
      <c r="H44" s="94">
        <v>17025011</v>
      </c>
    </row>
    <row r="45" spans="1:9">
      <c r="A45" s="251"/>
      <c r="B45" s="94"/>
      <c r="C45" s="94"/>
      <c r="D45" s="94"/>
      <c r="E45" s="94"/>
      <c r="F45" s="94">
        <v>0</v>
      </c>
      <c r="G45" s="94"/>
      <c r="H45" s="94">
        <v>0</v>
      </c>
    </row>
    <row r="46" spans="1:9">
      <c r="A46" s="135" t="s">
        <v>133</v>
      </c>
      <c r="B46" s="54">
        <v>2868751</v>
      </c>
      <c r="C46" s="54">
        <v>1607</v>
      </c>
      <c r="D46" s="54">
        <v>1577423</v>
      </c>
      <c r="E46" s="54">
        <v>5141828</v>
      </c>
      <c r="F46" s="94">
        <v>9589609</v>
      </c>
      <c r="G46" s="54">
        <v>-4395998</v>
      </c>
      <c r="H46" s="94">
        <v>5193611</v>
      </c>
    </row>
    <row r="47" spans="1:9">
      <c r="A47" s="251" t="s">
        <v>134</v>
      </c>
      <c r="B47" s="94">
        <v>5490731</v>
      </c>
      <c r="C47" s="94">
        <v>1508710</v>
      </c>
      <c r="D47" s="94">
        <v>2244698</v>
      </c>
      <c r="E47" s="94">
        <v>5296229</v>
      </c>
      <c r="F47" s="94">
        <v>14540368</v>
      </c>
      <c r="G47" s="94">
        <v>-5905479</v>
      </c>
      <c r="H47" s="94">
        <v>8634889</v>
      </c>
    </row>
    <row r="48" spans="1:9">
      <c r="A48" s="251" t="s">
        <v>135</v>
      </c>
      <c r="B48" s="94"/>
      <c r="C48" s="94"/>
      <c r="D48" s="94"/>
      <c r="E48" s="94"/>
      <c r="F48" s="94"/>
      <c r="G48" s="94"/>
      <c r="H48" s="94"/>
    </row>
    <row r="49" spans="1:8">
      <c r="A49" s="153"/>
      <c r="B49" s="150"/>
      <c r="C49" s="150"/>
      <c r="D49" s="150"/>
      <c r="E49" s="150"/>
      <c r="F49" s="150"/>
      <c r="G49" s="150"/>
      <c r="H49" s="150"/>
    </row>
    <row r="50" spans="1:8">
      <c r="A50" s="153" t="s">
        <v>136</v>
      </c>
      <c r="B50" s="54">
        <v>154303</v>
      </c>
      <c r="C50" s="54">
        <v>5595</v>
      </c>
      <c r="D50" s="54">
        <v>25406</v>
      </c>
      <c r="E50" s="54">
        <v>11058</v>
      </c>
      <c r="F50" s="54">
        <v>196362</v>
      </c>
      <c r="G50" s="54">
        <v>-957</v>
      </c>
      <c r="H50" s="54">
        <v>195405</v>
      </c>
    </row>
    <row r="51" spans="1:8">
      <c r="A51" s="153" t="s">
        <v>112</v>
      </c>
      <c r="B51" s="54">
        <v>170101</v>
      </c>
      <c r="C51" s="54">
        <v>7351</v>
      </c>
      <c r="D51" s="54">
        <v>33593</v>
      </c>
      <c r="E51" s="54">
        <v>5618</v>
      </c>
      <c r="F51" s="54">
        <v>216663</v>
      </c>
      <c r="G51" s="54">
        <v>-8589</v>
      </c>
      <c r="H51" s="54">
        <v>208074</v>
      </c>
    </row>
    <row r="52" spans="1:8" ht="33.75">
      <c r="A52" s="135" t="s">
        <v>137</v>
      </c>
      <c r="B52" s="54">
        <v>0</v>
      </c>
      <c r="C52" s="54">
        <v>0</v>
      </c>
      <c r="D52" s="54">
        <v>6435</v>
      </c>
      <c r="E52" s="54">
        <v>0</v>
      </c>
      <c r="F52" s="54">
        <v>6435</v>
      </c>
      <c r="G52" s="54">
        <v>0</v>
      </c>
      <c r="H52" s="54">
        <v>6435</v>
      </c>
    </row>
    <row r="53" spans="1:8">
      <c r="A53" s="73"/>
    </row>
    <row r="54" spans="1:8">
      <c r="A54" s="73"/>
    </row>
    <row r="55" spans="1:8">
      <c r="A55" s="73"/>
    </row>
    <row r="56" spans="1:8">
      <c r="A56" s="73"/>
    </row>
    <row r="57" spans="1:8">
      <c r="A57" s="73"/>
    </row>
    <row r="58" spans="1:8">
      <c r="A58" s="73"/>
    </row>
    <row r="59" spans="1:8">
      <c r="A59" s="73"/>
    </row>
    <row r="60" spans="1:8">
      <c r="A60" s="73"/>
    </row>
    <row r="61" spans="1:8">
      <c r="A61" s="73"/>
    </row>
    <row r="62" spans="1:8">
      <c r="A62" s="73"/>
    </row>
    <row r="63" spans="1:8">
      <c r="A63" s="73"/>
    </row>
    <row r="64" spans="1:8">
      <c r="A64" s="73"/>
    </row>
    <row r="65" spans="1:1">
      <c r="A65" s="73"/>
    </row>
    <row r="66" spans="1:1">
      <c r="A66" s="73"/>
    </row>
    <row r="67" spans="1:1">
      <c r="A67" s="73"/>
    </row>
    <row r="68" spans="1:1">
      <c r="A68" s="73"/>
    </row>
    <row r="69" spans="1:1">
      <c r="A69" s="73"/>
    </row>
    <row r="70" spans="1:1">
      <c r="A70" s="73"/>
    </row>
    <row r="71" spans="1:1">
      <c r="A71" s="73"/>
    </row>
    <row r="72" spans="1:1">
      <c r="A72" s="73"/>
    </row>
    <row r="73" spans="1:1">
      <c r="A73" s="73"/>
    </row>
    <row r="74" spans="1:1">
      <c r="A74" s="73"/>
    </row>
    <row r="75" spans="1:1">
      <c r="A75" s="73"/>
    </row>
    <row r="76" spans="1:1">
      <c r="A76" s="73"/>
    </row>
    <row r="77" spans="1:1">
      <c r="A77" s="73"/>
    </row>
    <row r="78" spans="1:1">
      <c r="A78" s="73"/>
    </row>
    <row r="79" spans="1:1">
      <c r="A79" s="73"/>
    </row>
    <row r="80" spans="1:1">
      <c r="A80" s="73"/>
    </row>
    <row r="81" spans="1:1">
      <c r="A81" s="73"/>
    </row>
    <row r="82" spans="1:1">
      <c r="A82" s="73"/>
    </row>
    <row r="83" spans="1:1">
      <c r="A83" s="73"/>
    </row>
    <row r="84" spans="1:1">
      <c r="A84" s="73"/>
    </row>
  </sheetData>
  <pageMargins left="0.74803149606299213" right="0.74803149606299213" top="0.98425196850393704" bottom="0.98425196850393704" header="0.51181102362204722" footer="0.51181102362204722"/>
  <pageSetup paperSize="9" scale="47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I53"/>
  <sheetViews>
    <sheetView showGridLines="0" zoomScaleNormal="100" zoomScaleSheetLayoutView="100" workbookViewId="0">
      <selection activeCell="K7" sqref="K7"/>
    </sheetView>
  </sheetViews>
  <sheetFormatPr defaultColWidth="9.140625" defaultRowHeight="11.25"/>
  <cols>
    <col min="1" max="1" width="44.7109375" style="121" customWidth="1"/>
    <col min="2" max="6" width="17.7109375" style="73" customWidth="1"/>
    <col min="7" max="7" width="19.28515625" style="73" customWidth="1"/>
    <col min="8" max="8" width="17.7109375" style="73" customWidth="1"/>
    <col min="9" max="9" width="10.28515625" style="73" customWidth="1"/>
    <col min="10" max="16384" width="9.140625" style="73"/>
  </cols>
  <sheetData>
    <row r="1" spans="1:9">
      <c r="A1" s="383"/>
    </row>
    <row r="2" spans="1:9" ht="31.5" customHeight="1">
      <c r="A2" s="384" t="s">
        <v>247</v>
      </c>
    </row>
    <row r="3" spans="1:9" ht="45">
      <c r="A3" s="157" t="s">
        <v>144</v>
      </c>
      <c r="B3" s="158" t="s">
        <v>114</v>
      </c>
      <c r="C3" s="158" t="s">
        <v>115</v>
      </c>
      <c r="D3" s="158" t="s">
        <v>116</v>
      </c>
      <c r="E3" s="158" t="s">
        <v>117</v>
      </c>
      <c r="F3" s="158" t="s">
        <v>113</v>
      </c>
      <c r="G3" s="158" t="s">
        <v>118</v>
      </c>
      <c r="H3" s="159" t="s">
        <v>119</v>
      </c>
      <c r="I3" s="154"/>
    </row>
    <row r="4" spans="1:9" s="164" customFormat="1" ht="12" customHeight="1">
      <c r="A4" s="160" t="s">
        <v>120</v>
      </c>
      <c r="B4" s="161"/>
      <c r="C4" s="161"/>
      <c r="D4" s="161"/>
      <c r="E4" s="161"/>
      <c r="F4" s="161"/>
      <c r="G4" s="162"/>
      <c r="H4" s="162"/>
      <c r="I4" s="163"/>
    </row>
    <row r="5" spans="1:9" ht="12" customHeight="1">
      <c r="A5" s="264" t="s">
        <v>121</v>
      </c>
      <c r="B5" s="209">
        <v>932155</v>
      </c>
      <c r="C5" s="209">
        <v>1727793</v>
      </c>
      <c r="D5" s="209">
        <v>267123</v>
      </c>
      <c r="E5" s="209">
        <v>6743</v>
      </c>
      <c r="F5" s="209">
        <f t="shared" ref="F5:F11" si="0">SUM(B5:E5)</f>
        <v>2933814</v>
      </c>
      <c r="G5" s="209">
        <v>0</v>
      </c>
      <c r="H5" s="209">
        <f>F5+G5</f>
        <v>2933814</v>
      </c>
      <c r="I5" s="154"/>
    </row>
    <row r="6" spans="1:9" ht="12" customHeight="1">
      <c r="A6" s="264" t="s">
        <v>122</v>
      </c>
      <c r="B6" s="209">
        <v>11857</v>
      </c>
      <c r="C6" s="209">
        <v>132333</v>
      </c>
      <c r="D6" s="209">
        <v>100962</v>
      </c>
      <c r="E6" s="209">
        <v>33893</v>
      </c>
      <c r="F6" s="209">
        <f t="shared" si="0"/>
        <v>279045</v>
      </c>
      <c r="G6" s="209">
        <v>-279045</v>
      </c>
      <c r="H6" s="209">
        <f>F6+G6</f>
        <v>0</v>
      </c>
      <c r="I6" s="154"/>
    </row>
    <row r="7" spans="1:9" ht="12" customHeight="1">
      <c r="A7" s="160" t="s">
        <v>123</v>
      </c>
      <c r="B7" s="212">
        <f t="shared" ref="B7:E7" si="1">B5+B6</f>
        <v>944012</v>
      </c>
      <c r="C7" s="212">
        <f t="shared" si="1"/>
        <v>1860126</v>
      </c>
      <c r="D7" s="212">
        <f t="shared" si="1"/>
        <v>368085</v>
      </c>
      <c r="E7" s="212">
        <f t="shared" si="1"/>
        <v>40636</v>
      </c>
      <c r="F7" s="212">
        <f t="shared" si="0"/>
        <v>3212859</v>
      </c>
      <c r="G7" s="212">
        <f>G5+G6</f>
        <v>-279045</v>
      </c>
      <c r="H7" s="212">
        <f>H5+H6</f>
        <v>2933814</v>
      </c>
      <c r="I7" s="102"/>
    </row>
    <row r="8" spans="1:9" ht="12" customHeight="1">
      <c r="A8" s="160" t="s">
        <v>124</v>
      </c>
      <c r="B8" s="212">
        <f>+B9+B23</f>
        <v>398945</v>
      </c>
      <c r="C8" s="212">
        <f>+C9+C23</f>
        <v>100369</v>
      </c>
      <c r="D8" s="212">
        <f>+D9+D23</f>
        <v>-16593</v>
      </c>
      <c r="E8" s="212">
        <f>+E9+E23</f>
        <v>-12143</v>
      </c>
      <c r="F8" s="212">
        <f t="shared" si="0"/>
        <v>470578</v>
      </c>
      <c r="G8" s="212">
        <f>+G9+G23</f>
        <v>1458</v>
      </c>
      <c r="H8" s="212">
        <f>+H9+H23</f>
        <v>472036</v>
      </c>
      <c r="I8" s="102"/>
    </row>
    <row r="9" spans="1:9" ht="33.75">
      <c r="A9" s="264" t="s">
        <v>138</v>
      </c>
      <c r="B9" s="209">
        <v>237808</v>
      </c>
      <c r="C9" s="209">
        <v>93803</v>
      </c>
      <c r="D9" s="209">
        <v>-40416</v>
      </c>
      <c r="E9" s="209">
        <v>-16554</v>
      </c>
      <c r="F9" s="209">
        <f t="shared" si="0"/>
        <v>274641</v>
      </c>
      <c r="G9" s="209">
        <v>7845</v>
      </c>
      <c r="H9" s="209">
        <f>F9+G9</f>
        <v>282486</v>
      </c>
      <c r="I9" s="102"/>
    </row>
    <row r="10" spans="1:9" ht="12" customHeight="1">
      <c r="A10" s="264" t="s">
        <v>139</v>
      </c>
      <c r="B10" s="209">
        <v>-39428</v>
      </c>
      <c r="C10" s="209">
        <v>11703</v>
      </c>
      <c r="D10" s="209">
        <v>-2356</v>
      </c>
      <c r="E10" s="209">
        <v>600610</v>
      </c>
      <c r="F10" s="209">
        <f t="shared" si="0"/>
        <v>570529</v>
      </c>
      <c r="G10" s="209">
        <v>-609410</v>
      </c>
      <c r="H10" s="209">
        <f>F10+G10</f>
        <v>-38881</v>
      </c>
      <c r="I10" s="102"/>
    </row>
    <row r="11" spans="1:9" ht="12" customHeight="1">
      <c r="A11" s="264" t="s">
        <v>140</v>
      </c>
      <c r="B11" s="209">
        <v>0</v>
      </c>
      <c r="C11" s="209">
        <v>0</v>
      </c>
      <c r="D11" s="209">
        <v>0</v>
      </c>
      <c r="E11" s="209">
        <v>0</v>
      </c>
      <c r="F11" s="209">
        <f t="shared" si="0"/>
        <v>0</v>
      </c>
      <c r="G11" s="209">
        <v>-509</v>
      </c>
      <c r="H11" s="209">
        <f>F11+G11</f>
        <v>-509</v>
      </c>
      <c r="I11" s="102"/>
    </row>
    <row r="12" spans="1:9" ht="12" customHeight="1">
      <c r="A12" s="160" t="s">
        <v>141</v>
      </c>
      <c r="B12" s="212">
        <f>B9+B10+B11</f>
        <v>198380</v>
      </c>
      <c r="C12" s="212">
        <f>C9+C10+C11</f>
        <v>105506</v>
      </c>
      <c r="D12" s="212">
        <f>D9+D10+D11</f>
        <v>-42772</v>
      </c>
      <c r="E12" s="212">
        <f t="shared" ref="E12:F12" si="2">E9+E10+E11</f>
        <v>584056</v>
      </c>
      <c r="F12" s="212">
        <f t="shared" si="2"/>
        <v>845170</v>
      </c>
      <c r="G12" s="212">
        <f>G9+G10+G11</f>
        <v>-602074</v>
      </c>
      <c r="H12" s="212">
        <f>H9+H10+H11</f>
        <v>243096</v>
      </c>
      <c r="I12" s="102"/>
    </row>
    <row r="13" spans="1:9" ht="12" customHeight="1">
      <c r="A13" s="264" t="s">
        <v>17</v>
      </c>
      <c r="B13" s="209">
        <v>-51119</v>
      </c>
      <c r="C13" s="209">
        <v>-16670</v>
      </c>
      <c r="D13" s="209">
        <v>8802</v>
      </c>
      <c r="E13" s="209">
        <v>-1157</v>
      </c>
      <c r="F13" s="209">
        <f>SUM(B13:E13)</f>
        <v>-60144</v>
      </c>
      <c r="G13" s="209">
        <v>-531</v>
      </c>
      <c r="H13" s="209">
        <f>F13+G13</f>
        <v>-60675</v>
      </c>
      <c r="I13" s="102"/>
    </row>
    <row r="14" spans="1:9" ht="33.75">
      <c r="A14" s="264" t="s">
        <v>129</v>
      </c>
      <c r="B14" s="209">
        <v>0</v>
      </c>
      <c r="C14" s="209">
        <v>0</v>
      </c>
      <c r="D14" s="209">
        <v>0</v>
      </c>
      <c r="E14" s="209">
        <v>-1613</v>
      </c>
      <c r="F14" s="209">
        <f>SUM(B14:E14)</f>
        <v>-1613</v>
      </c>
      <c r="G14" s="209">
        <v>0</v>
      </c>
      <c r="H14" s="209">
        <f>F14+G14</f>
        <v>-1613</v>
      </c>
      <c r="I14" s="102"/>
    </row>
    <row r="15" spans="1:9">
      <c r="A15" s="160" t="s">
        <v>142</v>
      </c>
      <c r="B15" s="212">
        <f>B12+B13+B14</f>
        <v>147261</v>
      </c>
      <c r="C15" s="212">
        <f t="shared" ref="C15" si="3">C12+C13+C14</f>
        <v>88836</v>
      </c>
      <c r="D15" s="212">
        <f>D12+D13+D14</f>
        <v>-33970</v>
      </c>
      <c r="E15" s="212">
        <f>E12+E13+E14</f>
        <v>581286</v>
      </c>
      <c r="F15" s="212">
        <f>F12+F13+F14</f>
        <v>783413</v>
      </c>
      <c r="G15" s="212">
        <f>G12+G13+G14</f>
        <v>-602605</v>
      </c>
      <c r="H15" s="212">
        <f>H12+H13+H14</f>
        <v>180808</v>
      </c>
      <c r="I15" s="102"/>
    </row>
    <row r="16" spans="1:9">
      <c r="A16" s="160" t="s">
        <v>131</v>
      </c>
      <c r="B16" s="209"/>
      <c r="C16" s="209"/>
      <c r="D16" s="209"/>
      <c r="E16" s="209"/>
      <c r="F16" s="209"/>
      <c r="G16" s="209"/>
      <c r="H16" s="209"/>
      <c r="I16" s="102"/>
    </row>
    <row r="17" spans="1:9">
      <c r="A17" s="264" t="s">
        <v>46</v>
      </c>
      <c r="B17" s="209">
        <v>606098</v>
      </c>
      <c r="C17" s="209">
        <v>456995</v>
      </c>
      <c r="D17" s="209">
        <v>448330</v>
      </c>
      <c r="E17" s="209">
        <v>840882</v>
      </c>
      <c r="F17" s="209">
        <f>SUM(B17:E17)</f>
        <v>2352305</v>
      </c>
      <c r="G17" s="209">
        <v>0</v>
      </c>
      <c r="H17" s="209">
        <f t="shared" ref="H17:H20" si="4">F17+G17</f>
        <v>2352305</v>
      </c>
      <c r="I17" s="102"/>
    </row>
    <row r="18" spans="1:9" ht="12" customHeight="1">
      <c r="A18" s="160" t="s">
        <v>132</v>
      </c>
      <c r="B18" s="212">
        <v>11338567</v>
      </c>
      <c r="C18" s="212">
        <v>2508896</v>
      </c>
      <c r="D18" s="212">
        <v>4733905</v>
      </c>
      <c r="E18" s="212">
        <v>10764274</v>
      </c>
      <c r="F18" s="212">
        <f>SUM(B18:E18)</f>
        <v>29345642</v>
      </c>
      <c r="G18" s="212">
        <v>-12261086</v>
      </c>
      <c r="H18" s="212">
        <f>F18+G18</f>
        <v>17084556</v>
      </c>
      <c r="I18" s="102"/>
    </row>
    <row r="19" spans="1:9">
      <c r="A19" s="264" t="s">
        <v>133</v>
      </c>
      <c r="B19" s="209">
        <v>2917002</v>
      </c>
      <c r="C19" s="209">
        <v>1768</v>
      </c>
      <c r="D19" s="209">
        <v>1555834</v>
      </c>
      <c r="E19" s="209">
        <v>5241799</v>
      </c>
      <c r="F19" s="209">
        <f>SUM(B19:E19)</f>
        <v>9716403</v>
      </c>
      <c r="G19" s="209">
        <v>-4440641</v>
      </c>
      <c r="H19" s="209">
        <f t="shared" si="4"/>
        <v>5275762</v>
      </c>
      <c r="I19" s="102"/>
    </row>
    <row r="20" spans="1:9">
      <c r="A20" s="160" t="s">
        <v>134</v>
      </c>
      <c r="B20" s="212">
        <v>5246806</v>
      </c>
      <c r="C20" s="212">
        <v>1461340</v>
      </c>
      <c r="D20" s="212">
        <v>2106327</v>
      </c>
      <c r="E20" s="212">
        <v>5595304</v>
      </c>
      <c r="F20" s="212">
        <f>SUM(B20:E20)</f>
        <v>14409777</v>
      </c>
      <c r="G20" s="212">
        <v>-5373516</v>
      </c>
      <c r="H20" s="212">
        <f t="shared" si="4"/>
        <v>9036261</v>
      </c>
      <c r="I20" s="102"/>
    </row>
    <row r="21" spans="1:9" ht="12" customHeight="1">
      <c r="A21" s="160" t="s">
        <v>135</v>
      </c>
      <c r="B21" s="212"/>
      <c r="C21" s="212"/>
      <c r="D21" s="212"/>
      <c r="E21" s="212"/>
      <c r="F21" s="209"/>
      <c r="G21" s="212"/>
      <c r="H21" s="209"/>
      <c r="I21" s="165"/>
    </row>
    <row r="22" spans="1:9" s="154" customFormat="1">
      <c r="A22" s="265" t="s">
        <v>136</v>
      </c>
      <c r="B22" s="209">
        <v>232886</v>
      </c>
      <c r="C22" s="209">
        <v>1686</v>
      </c>
      <c r="D22" s="209">
        <v>52764</v>
      </c>
      <c r="E22" s="209">
        <v>7232</v>
      </c>
      <c r="F22" s="209">
        <f>SUM(B22:E22)</f>
        <v>294568</v>
      </c>
      <c r="G22" s="209">
        <v>-2701</v>
      </c>
      <c r="H22" s="209">
        <f>F22+G22</f>
        <v>291867</v>
      </c>
      <c r="I22" s="165"/>
    </row>
    <row r="23" spans="1:9" s="154" customFormat="1">
      <c r="A23" s="265" t="s">
        <v>112</v>
      </c>
      <c r="B23" s="209">
        <v>161137</v>
      </c>
      <c r="C23" s="209">
        <v>6566</v>
      </c>
      <c r="D23" s="209">
        <v>23823</v>
      </c>
      <c r="E23" s="209">
        <v>4411</v>
      </c>
      <c r="F23" s="209">
        <f t="shared" ref="F23:F24" si="5">SUM(B23:E23)</f>
        <v>195937</v>
      </c>
      <c r="G23" s="209">
        <v>-6387</v>
      </c>
      <c r="H23" s="209">
        <f t="shared" ref="H23:H24" si="6">F23+G23</f>
        <v>189550</v>
      </c>
      <c r="I23" s="165"/>
    </row>
    <row r="24" spans="1:9" s="154" customFormat="1" ht="38.25" customHeight="1">
      <c r="A24" s="264" t="s">
        <v>137</v>
      </c>
      <c r="B24" s="209">
        <v>168</v>
      </c>
      <c r="C24" s="209">
        <v>0</v>
      </c>
      <c r="D24" s="209">
        <v>123472</v>
      </c>
      <c r="E24" s="209">
        <v>-1</v>
      </c>
      <c r="F24" s="209">
        <f t="shared" si="5"/>
        <v>123639</v>
      </c>
      <c r="G24" s="209">
        <v>0</v>
      </c>
      <c r="H24" s="209">
        <f t="shared" si="6"/>
        <v>123639</v>
      </c>
      <c r="I24" s="165"/>
    </row>
    <row r="25" spans="1:9" s="154" customFormat="1">
      <c r="A25" s="166"/>
      <c r="B25" s="167"/>
      <c r="C25" s="167"/>
      <c r="D25" s="167"/>
      <c r="E25" s="167"/>
      <c r="F25" s="167"/>
      <c r="G25" s="167"/>
      <c r="H25" s="167"/>
      <c r="I25" s="165"/>
    </row>
    <row r="26" spans="1:9" ht="24" customHeight="1"/>
    <row r="27" spans="1:9" ht="19.5" customHeight="1">
      <c r="A27" s="278" t="s">
        <v>231</v>
      </c>
    </row>
    <row r="28" spans="1:9" ht="45">
      <c r="A28" s="255" t="s">
        <v>144</v>
      </c>
      <c r="B28" s="255" t="s">
        <v>114</v>
      </c>
      <c r="C28" s="255" t="s">
        <v>115</v>
      </c>
      <c r="D28" s="255" t="s">
        <v>116</v>
      </c>
      <c r="E28" s="255" t="s">
        <v>117</v>
      </c>
      <c r="F28" s="255" t="s">
        <v>113</v>
      </c>
      <c r="G28" s="255" t="s">
        <v>118</v>
      </c>
      <c r="H28" s="255" t="s">
        <v>119</v>
      </c>
    </row>
    <row r="29" spans="1:9">
      <c r="A29" s="252" t="s">
        <v>120</v>
      </c>
      <c r="B29" s="274"/>
      <c r="C29" s="274"/>
      <c r="D29" s="274"/>
      <c r="E29" s="274"/>
      <c r="F29" s="274"/>
      <c r="G29" s="275"/>
      <c r="H29" s="275"/>
    </row>
    <row r="30" spans="1:9">
      <c r="A30" s="135" t="s">
        <v>121</v>
      </c>
      <c r="B30" s="54">
        <v>932155</v>
      </c>
      <c r="C30" s="54">
        <v>1727793</v>
      </c>
      <c r="D30" s="54">
        <v>267123</v>
      </c>
      <c r="E30" s="54">
        <v>6743</v>
      </c>
      <c r="F30" s="54">
        <v>2933814</v>
      </c>
      <c r="G30" s="54">
        <v>0</v>
      </c>
      <c r="H30" s="54">
        <v>2933814</v>
      </c>
    </row>
    <row r="31" spans="1:9">
      <c r="A31" s="135" t="s">
        <v>122</v>
      </c>
      <c r="B31" s="54">
        <v>11857</v>
      </c>
      <c r="C31" s="54">
        <v>132333</v>
      </c>
      <c r="D31" s="54">
        <v>100962</v>
      </c>
      <c r="E31" s="54">
        <v>33893</v>
      </c>
      <c r="F31" s="54">
        <v>279045</v>
      </c>
      <c r="G31" s="54">
        <v>-279045</v>
      </c>
      <c r="H31" s="54">
        <v>0</v>
      </c>
    </row>
    <row r="32" spans="1:9">
      <c r="A32" s="251" t="s">
        <v>123</v>
      </c>
      <c r="B32" s="94">
        <v>944012</v>
      </c>
      <c r="C32" s="94">
        <v>1860126</v>
      </c>
      <c r="D32" s="94">
        <v>368085</v>
      </c>
      <c r="E32" s="94">
        <v>40636</v>
      </c>
      <c r="F32" s="94">
        <v>3212859</v>
      </c>
      <c r="G32" s="94">
        <v>-279045</v>
      </c>
      <c r="H32" s="94">
        <v>2933814</v>
      </c>
    </row>
    <row r="33" spans="1:8">
      <c r="A33" s="135"/>
      <c r="B33" s="54"/>
      <c r="C33" s="54"/>
      <c r="D33" s="54"/>
      <c r="E33" s="54"/>
      <c r="F33" s="54"/>
      <c r="G33" s="54"/>
      <c r="H33" s="276"/>
    </row>
    <row r="34" spans="1:8" s="115" customFormat="1">
      <c r="A34" s="251" t="s">
        <v>124</v>
      </c>
      <c r="B34" s="94">
        <v>398945</v>
      </c>
      <c r="C34" s="94">
        <v>100369</v>
      </c>
      <c r="D34" s="94">
        <v>-24204.004611932389</v>
      </c>
      <c r="E34" s="94">
        <v>-12143</v>
      </c>
      <c r="F34" s="94">
        <v>462966.99538806762</v>
      </c>
      <c r="G34" s="94">
        <v>1458</v>
      </c>
      <c r="H34" s="94">
        <v>464424.99538806762</v>
      </c>
    </row>
    <row r="35" spans="1:8" ht="33.75">
      <c r="A35" s="135" t="s">
        <v>138</v>
      </c>
      <c r="B35" s="54">
        <v>237808</v>
      </c>
      <c r="C35" s="54">
        <v>93803</v>
      </c>
      <c r="D35" s="54">
        <v>-48027.004611932389</v>
      </c>
      <c r="E35" s="54">
        <v>-16554</v>
      </c>
      <c r="F35" s="54">
        <v>267029.99538806762</v>
      </c>
      <c r="G35" s="54">
        <v>7845</v>
      </c>
      <c r="H35" s="54">
        <v>274874.99538806762</v>
      </c>
    </row>
    <row r="36" spans="1:8">
      <c r="A36" s="135" t="s">
        <v>139</v>
      </c>
      <c r="B36" s="54">
        <v>-39428</v>
      </c>
      <c r="C36" s="54">
        <v>11703</v>
      </c>
      <c r="D36" s="54">
        <v>-2356</v>
      </c>
      <c r="E36" s="54">
        <v>600610</v>
      </c>
      <c r="F36" s="54">
        <v>570529</v>
      </c>
      <c r="G36" s="54">
        <v>-609410</v>
      </c>
      <c r="H36" s="54">
        <v>-38881</v>
      </c>
    </row>
    <row r="37" spans="1:8">
      <c r="A37" s="135" t="s">
        <v>140</v>
      </c>
      <c r="B37" s="54">
        <v>0</v>
      </c>
      <c r="C37" s="54">
        <v>0</v>
      </c>
      <c r="D37" s="54">
        <v>0</v>
      </c>
      <c r="E37" s="54">
        <v>0</v>
      </c>
      <c r="F37" s="54">
        <v>0</v>
      </c>
      <c r="G37" s="54">
        <v>-509</v>
      </c>
      <c r="H37" s="54">
        <v>-509</v>
      </c>
    </row>
    <row r="38" spans="1:8">
      <c r="A38" s="251" t="s">
        <v>141</v>
      </c>
      <c r="B38" s="94">
        <v>198380</v>
      </c>
      <c r="C38" s="94">
        <v>105506</v>
      </c>
      <c r="D38" s="94">
        <v>-50383.004611932389</v>
      </c>
      <c r="E38" s="94">
        <v>584056</v>
      </c>
      <c r="F38" s="94">
        <v>837558.99538806756</v>
      </c>
      <c r="G38" s="94">
        <v>-602074</v>
      </c>
      <c r="H38" s="94">
        <v>235484.99538806762</v>
      </c>
    </row>
    <row r="39" spans="1:8">
      <c r="A39" s="135" t="s">
        <v>17</v>
      </c>
      <c r="B39" s="54">
        <v>-51119</v>
      </c>
      <c r="C39" s="54">
        <v>-16670</v>
      </c>
      <c r="D39" s="54">
        <v>10248.093976267153</v>
      </c>
      <c r="E39" s="54">
        <v>-1157</v>
      </c>
      <c r="F39" s="54">
        <v>-58697.906023732845</v>
      </c>
      <c r="G39" s="54">
        <v>-531</v>
      </c>
      <c r="H39" s="54">
        <v>-59228.906023732845</v>
      </c>
    </row>
    <row r="40" spans="1:8" ht="33.75">
      <c r="A40" s="137" t="s">
        <v>129</v>
      </c>
      <c r="B40" s="54">
        <v>0</v>
      </c>
      <c r="C40" s="54">
        <v>0</v>
      </c>
      <c r="D40" s="54">
        <v>0</v>
      </c>
      <c r="E40" s="54">
        <v>-1613</v>
      </c>
      <c r="F40" s="54">
        <v>-1613</v>
      </c>
      <c r="G40" s="54">
        <v>0</v>
      </c>
      <c r="H40" s="54">
        <v>-1613</v>
      </c>
    </row>
    <row r="41" spans="1:8">
      <c r="A41" s="251" t="s">
        <v>142</v>
      </c>
      <c r="B41" s="94">
        <v>147261</v>
      </c>
      <c r="C41" s="94">
        <v>88836</v>
      </c>
      <c r="D41" s="94">
        <v>-40134.910635665234</v>
      </c>
      <c r="E41" s="94">
        <v>581286</v>
      </c>
      <c r="F41" s="94">
        <v>777248.08936433471</v>
      </c>
      <c r="G41" s="94">
        <v>-602605</v>
      </c>
      <c r="H41" s="94">
        <v>174643.08936433477</v>
      </c>
    </row>
    <row r="42" spans="1:8">
      <c r="A42" s="251" t="s">
        <v>131</v>
      </c>
      <c r="B42" s="54"/>
      <c r="C42" s="54"/>
      <c r="D42" s="54"/>
      <c r="E42" s="54"/>
      <c r="F42" s="54"/>
      <c r="G42" s="54"/>
      <c r="H42" s="54"/>
    </row>
    <row r="43" spans="1:8">
      <c r="A43" s="252"/>
      <c r="B43" s="54"/>
      <c r="C43" s="54"/>
      <c r="D43" s="54"/>
      <c r="E43" s="54"/>
      <c r="F43" s="54"/>
      <c r="G43" s="54"/>
      <c r="H43" s="54"/>
    </row>
    <row r="44" spans="1:8">
      <c r="A44" s="135" t="s">
        <v>46</v>
      </c>
      <c r="B44" s="54">
        <v>606098</v>
      </c>
      <c r="C44" s="54">
        <v>456995</v>
      </c>
      <c r="D44" s="54">
        <v>448330</v>
      </c>
      <c r="E44" s="54">
        <v>840882</v>
      </c>
      <c r="F44" s="54">
        <v>2352305</v>
      </c>
      <c r="G44" s="54">
        <v>0</v>
      </c>
      <c r="H44" s="54">
        <v>2352305</v>
      </c>
    </row>
    <row r="45" spans="1:8">
      <c r="A45" s="251" t="s">
        <v>132</v>
      </c>
      <c r="B45" s="94">
        <v>11338567</v>
      </c>
      <c r="C45" s="94">
        <v>2508896</v>
      </c>
      <c r="D45" s="94">
        <v>4733905</v>
      </c>
      <c r="E45" s="94">
        <v>10764274</v>
      </c>
      <c r="F45" s="94">
        <v>29345642</v>
      </c>
      <c r="G45" s="94">
        <v>-12261086</v>
      </c>
      <c r="H45" s="94">
        <v>17084556</v>
      </c>
    </row>
    <row r="46" spans="1:8">
      <c r="A46" s="251"/>
      <c r="B46" s="94"/>
      <c r="C46" s="94"/>
      <c r="D46" s="94"/>
      <c r="E46" s="94"/>
      <c r="F46" s="54"/>
      <c r="G46" s="94"/>
      <c r="H46" s="54"/>
    </row>
    <row r="47" spans="1:8">
      <c r="A47" s="135" t="s">
        <v>133</v>
      </c>
      <c r="B47" s="54">
        <v>2917002</v>
      </c>
      <c r="C47" s="54">
        <v>1768</v>
      </c>
      <c r="D47" s="54">
        <v>1555834</v>
      </c>
      <c r="E47" s="54">
        <v>5241799</v>
      </c>
      <c r="F47" s="54">
        <v>9716403</v>
      </c>
      <c r="G47" s="54">
        <v>-4440641</v>
      </c>
      <c r="H47" s="54">
        <v>5275762</v>
      </c>
    </row>
    <row r="48" spans="1:8">
      <c r="A48" s="251" t="s">
        <v>134</v>
      </c>
      <c r="B48" s="94">
        <v>5246806</v>
      </c>
      <c r="C48" s="94">
        <v>1461340</v>
      </c>
      <c r="D48" s="94">
        <v>2106327</v>
      </c>
      <c r="E48" s="94">
        <v>5595304</v>
      </c>
      <c r="F48" s="94">
        <v>14409777</v>
      </c>
      <c r="G48" s="94">
        <v>-5373516</v>
      </c>
      <c r="H48" s="94">
        <v>9036261</v>
      </c>
    </row>
    <row r="49" spans="1:8">
      <c r="A49" s="252" t="s">
        <v>135</v>
      </c>
      <c r="B49" s="94"/>
      <c r="C49" s="94"/>
      <c r="D49" s="94"/>
      <c r="E49" s="94"/>
      <c r="F49" s="54"/>
      <c r="G49" s="94"/>
      <c r="H49" s="54"/>
    </row>
    <row r="50" spans="1:8">
      <c r="A50" s="253"/>
      <c r="B50" s="276"/>
      <c r="C50" s="276"/>
      <c r="D50" s="276"/>
      <c r="E50" s="276"/>
      <c r="F50" s="54"/>
      <c r="G50" s="276"/>
      <c r="H50" s="54"/>
    </row>
    <row r="51" spans="1:8">
      <c r="A51" s="253" t="s">
        <v>136</v>
      </c>
      <c r="B51" s="54">
        <v>232886</v>
      </c>
      <c r="C51" s="54">
        <v>1686</v>
      </c>
      <c r="D51" s="54">
        <v>52764</v>
      </c>
      <c r="E51" s="54">
        <v>7232</v>
      </c>
      <c r="F51" s="54">
        <v>294568</v>
      </c>
      <c r="G51" s="54">
        <v>-2701</v>
      </c>
      <c r="H51" s="54">
        <v>291867</v>
      </c>
    </row>
    <row r="52" spans="1:8">
      <c r="A52" s="253" t="s">
        <v>112</v>
      </c>
      <c r="B52" s="54">
        <v>161137</v>
      </c>
      <c r="C52" s="54">
        <v>6566</v>
      </c>
      <c r="D52" s="54">
        <v>23823</v>
      </c>
      <c r="E52" s="54">
        <v>4411</v>
      </c>
      <c r="F52" s="54">
        <v>195937</v>
      </c>
      <c r="G52" s="54">
        <v>-6387</v>
      </c>
      <c r="H52" s="54">
        <v>189550</v>
      </c>
    </row>
    <row r="53" spans="1:8" ht="33.75">
      <c r="A53" s="135" t="s">
        <v>137</v>
      </c>
      <c r="B53" s="54">
        <v>168</v>
      </c>
      <c r="C53" s="54">
        <v>0</v>
      </c>
      <c r="D53" s="54">
        <v>123472</v>
      </c>
      <c r="E53" s="54">
        <v>-1</v>
      </c>
      <c r="F53" s="54">
        <v>123639</v>
      </c>
      <c r="G53" s="54">
        <v>0</v>
      </c>
      <c r="H53" s="54">
        <v>123639</v>
      </c>
    </row>
  </sheetData>
  <pageMargins left="0.74803149606299213" right="0.74803149606299213" top="0.98425196850393704" bottom="0.98425196850393704" header="0.51181102362204722" footer="0.51181102362204722"/>
  <pageSetup paperSize="9" scale="6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theme="0"/>
  </sheetPr>
  <dimension ref="A1:C76"/>
  <sheetViews>
    <sheetView showGridLines="0" topLeftCell="A37" zoomScaleNormal="100" workbookViewId="0">
      <selection activeCell="D29" sqref="D29"/>
    </sheetView>
  </sheetViews>
  <sheetFormatPr defaultColWidth="9.140625" defaultRowHeight="11.25"/>
  <cols>
    <col min="1" max="1" width="59.85546875" style="9" customWidth="1"/>
    <col min="2" max="2" width="25.28515625" style="9" customWidth="1"/>
    <col min="3" max="3" width="23.28515625" style="9" customWidth="1"/>
    <col min="4" max="52" width="18.42578125" style="9" customWidth="1"/>
    <col min="53" max="16384" width="9.140625" style="9"/>
  </cols>
  <sheetData>
    <row r="1" spans="1:3" ht="12" thickBot="1">
      <c r="A1" s="168" t="s">
        <v>205</v>
      </c>
      <c r="B1" s="169"/>
    </row>
    <row r="2" spans="1:3">
      <c r="A2" s="10" t="s">
        <v>195</v>
      </c>
      <c r="B2" s="11" t="s">
        <v>193</v>
      </c>
      <c r="C2" s="11" t="s">
        <v>192</v>
      </c>
    </row>
    <row r="3" spans="1:3" ht="22.5">
      <c r="A3" s="12" t="s">
        <v>105</v>
      </c>
      <c r="B3" s="14">
        <v>208.1</v>
      </c>
      <c r="C3" s="13">
        <v>189.6</v>
      </c>
    </row>
    <row r="4" spans="1:3">
      <c r="A4" s="15" t="s">
        <v>196</v>
      </c>
      <c r="B4" s="17">
        <v>250.3</v>
      </c>
      <c r="C4" s="16">
        <v>274.3</v>
      </c>
    </row>
    <row r="5" spans="1:3">
      <c r="A5" s="18" t="s">
        <v>203</v>
      </c>
      <c r="B5" s="20">
        <v>143.69999999999999</v>
      </c>
      <c r="C5" s="19">
        <v>186.1</v>
      </c>
    </row>
    <row r="6" spans="1:3">
      <c r="A6" s="15" t="s">
        <v>197</v>
      </c>
      <c r="B6" s="17">
        <v>296.5</v>
      </c>
      <c r="C6" s="16">
        <v>243.8</v>
      </c>
    </row>
    <row r="7" spans="1:3">
      <c r="A7" s="18" t="s">
        <v>204</v>
      </c>
      <c r="B7" s="20">
        <v>219.5</v>
      </c>
      <c r="C7" s="19">
        <v>185.1</v>
      </c>
    </row>
    <row r="8" spans="1:3">
      <c r="A8" s="15" t="s">
        <v>106</v>
      </c>
      <c r="B8" s="17">
        <v>82.8</v>
      </c>
      <c r="C8" s="16">
        <v>75.3</v>
      </c>
    </row>
    <row r="9" spans="1:3">
      <c r="A9" s="15" t="s">
        <v>107</v>
      </c>
      <c r="B9" s="17">
        <v>233.5</v>
      </c>
      <c r="C9" s="16">
        <v>263.10000000000002</v>
      </c>
    </row>
    <row r="10" spans="1:3">
      <c r="A10" s="15" t="s">
        <v>198</v>
      </c>
      <c r="B10" s="17">
        <v>23.7</v>
      </c>
      <c r="C10" s="16">
        <v>145.19999999999999</v>
      </c>
    </row>
    <row r="11" spans="1:3">
      <c r="A11" s="15" t="s">
        <v>108</v>
      </c>
      <c r="B11" s="17">
        <v>20.5</v>
      </c>
      <c r="C11" s="16">
        <v>14.4</v>
      </c>
    </row>
    <row r="12" spans="1:3">
      <c r="A12" s="15" t="s">
        <v>200</v>
      </c>
      <c r="B12" s="17">
        <v>-0.7</v>
      </c>
      <c r="C12" s="16">
        <v>-11.2</v>
      </c>
    </row>
    <row r="13" spans="1:3">
      <c r="A13" s="15" t="s">
        <v>201</v>
      </c>
      <c r="B13" s="17">
        <v>-15.9</v>
      </c>
      <c r="C13" s="16">
        <v>-25.9</v>
      </c>
    </row>
    <row r="14" spans="1:3" ht="12" thickBot="1">
      <c r="A14" s="21" t="s">
        <v>109</v>
      </c>
      <c r="B14" s="174">
        <v>1221.9000000000001</v>
      </c>
      <c r="C14" s="175">
        <v>1488.3</v>
      </c>
    </row>
    <row r="15" spans="1:3" ht="12" thickBot="1">
      <c r="A15" s="22" t="s">
        <v>110</v>
      </c>
      <c r="B15" s="170">
        <v>2320.6999999999998</v>
      </c>
      <c r="C15" s="172">
        <v>2656.9</v>
      </c>
    </row>
    <row r="16" spans="1:3" ht="12" thickBot="1">
      <c r="A16" s="432" t="s">
        <v>199</v>
      </c>
      <c r="B16" s="433"/>
      <c r="C16" s="433"/>
    </row>
    <row r="17" spans="1:3">
      <c r="A17" s="23" t="s">
        <v>7</v>
      </c>
      <c r="B17" s="171">
        <v>2178.1999999999998</v>
      </c>
      <c r="C17" s="173">
        <v>2493</v>
      </c>
    </row>
    <row r="18" spans="1:3">
      <c r="A18" s="15" t="s">
        <v>10</v>
      </c>
      <c r="B18" s="17">
        <v>54.7</v>
      </c>
      <c r="C18" s="16">
        <v>70.400000000000006</v>
      </c>
    </row>
    <row r="19" spans="1:3" ht="12" thickBot="1">
      <c r="A19" s="21" t="s">
        <v>111</v>
      </c>
      <c r="B19" s="25">
        <v>87.8</v>
      </c>
      <c r="C19" s="24">
        <v>93.5</v>
      </c>
    </row>
    <row r="20" spans="1:3">
      <c r="A20" s="26"/>
      <c r="B20" s="26"/>
      <c r="C20" s="26"/>
    </row>
    <row r="21" spans="1:3" ht="12" thickBot="1">
      <c r="A21" s="176" t="s">
        <v>206</v>
      </c>
      <c r="B21" s="26"/>
      <c r="C21" s="26"/>
    </row>
    <row r="22" spans="1:3">
      <c r="A22" s="10" t="s">
        <v>195</v>
      </c>
      <c r="B22" s="11" t="s">
        <v>193</v>
      </c>
      <c r="C22" s="11" t="s">
        <v>192</v>
      </c>
    </row>
    <row r="23" spans="1:3" ht="22.5">
      <c r="A23" s="12" t="s">
        <v>105</v>
      </c>
      <c r="B23" s="14">
        <v>170.1</v>
      </c>
      <c r="C23" s="13">
        <v>161.1</v>
      </c>
    </row>
    <row r="24" spans="1:3">
      <c r="A24" s="15" t="s">
        <v>196</v>
      </c>
      <c r="B24" s="17">
        <v>120.4</v>
      </c>
      <c r="C24" s="16">
        <v>91.6</v>
      </c>
    </row>
    <row r="25" spans="1:3">
      <c r="A25" s="18" t="s">
        <v>207</v>
      </c>
      <c r="B25" s="20">
        <v>105.3</v>
      </c>
      <c r="C25" s="19">
        <v>81</v>
      </c>
    </row>
    <row r="26" spans="1:3">
      <c r="A26" s="15" t="s">
        <v>197</v>
      </c>
      <c r="B26" s="17">
        <v>272.2</v>
      </c>
      <c r="C26" s="16">
        <v>236.4</v>
      </c>
    </row>
    <row r="27" spans="1:3">
      <c r="A27" s="18" t="s">
        <v>204</v>
      </c>
      <c r="B27" s="20">
        <v>219.5</v>
      </c>
      <c r="C27" s="19">
        <v>185.1</v>
      </c>
    </row>
    <row r="28" spans="1:3">
      <c r="A28" s="15" t="s">
        <v>208</v>
      </c>
      <c r="B28" s="17">
        <v>63.7</v>
      </c>
      <c r="C28" s="16">
        <v>59.5</v>
      </c>
    </row>
    <row r="29" spans="1:3">
      <c r="A29" s="15" t="s">
        <v>107</v>
      </c>
      <c r="B29" s="178">
        <v>141.30000000000001</v>
      </c>
      <c r="C29" s="177">
        <v>152.19999999999999</v>
      </c>
    </row>
    <row r="30" spans="1:3">
      <c r="A30" s="15" t="s">
        <v>198</v>
      </c>
      <c r="B30" s="178">
        <v>4.0999999999999996</v>
      </c>
      <c r="C30" s="177">
        <v>1.6</v>
      </c>
    </row>
    <row r="31" spans="1:3">
      <c r="A31" s="15" t="s">
        <v>108</v>
      </c>
      <c r="B31" s="178">
        <v>9.9</v>
      </c>
      <c r="C31" s="177">
        <v>9.3000000000000007</v>
      </c>
    </row>
    <row r="32" spans="1:3">
      <c r="A32" s="15" t="s">
        <v>200</v>
      </c>
      <c r="B32" s="178">
        <v>-12.2</v>
      </c>
      <c r="C32" s="177">
        <v>-14</v>
      </c>
    </row>
    <row r="33" spans="1:3">
      <c r="A33" s="15" t="s">
        <v>201</v>
      </c>
      <c r="B33" s="178">
        <v>-15.3</v>
      </c>
      <c r="C33" s="177">
        <v>-20</v>
      </c>
    </row>
    <row r="34" spans="1:3" ht="12" thickBot="1">
      <c r="A34" s="21" t="s">
        <v>109</v>
      </c>
      <c r="B34" s="25">
        <v>26.2</v>
      </c>
      <c r="C34" s="24">
        <v>25.1</v>
      </c>
    </row>
    <row r="35" spans="1:3" ht="12" thickBot="1">
      <c r="A35" s="22" t="s">
        <v>110</v>
      </c>
      <c r="B35" s="180">
        <v>780.4</v>
      </c>
      <c r="C35" s="179">
        <v>702.8</v>
      </c>
    </row>
    <row r="36" spans="1:3" ht="12" thickBot="1">
      <c r="A36" s="432" t="s">
        <v>199</v>
      </c>
      <c r="B36" s="433"/>
      <c r="C36" s="434"/>
    </row>
    <row r="37" spans="1:3">
      <c r="A37" s="23" t="s">
        <v>7</v>
      </c>
      <c r="B37" s="182">
        <v>728.2</v>
      </c>
      <c r="C37" s="181">
        <v>631.79999999999995</v>
      </c>
    </row>
    <row r="38" spans="1:3">
      <c r="A38" s="15" t="s">
        <v>10</v>
      </c>
      <c r="B38" s="178">
        <v>16.399999999999999</v>
      </c>
      <c r="C38" s="177">
        <v>26.5</v>
      </c>
    </row>
    <row r="39" spans="1:3" ht="12" thickBot="1">
      <c r="A39" s="21" t="s">
        <v>111</v>
      </c>
      <c r="B39" s="184">
        <v>35.799999999999997</v>
      </c>
      <c r="C39" s="183">
        <v>44.5</v>
      </c>
    </row>
    <row r="40" spans="1:3">
      <c r="A40" s="26"/>
      <c r="B40" s="26"/>
      <c r="C40" s="26"/>
    </row>
    <row r="41" spans="1:3" ht="12" thickBot="1">
      <c r="A41" s="176" t="s">
        <v>209</v>
      </c>
      <c r="B41" s="26"/>
      <c r="C41" s="26"/>
    </row>
    <row r="42" spans="1:3">
      <c r="A42" s="10" t="s">
        <v>195</v>
      </c>
      <c r="B42" s="11" t="s">
        <v>193</v>
      </c>
      <c r="C42" s="11" t="s">
        <v>192</v>
      </c>
    </row>
    <row r="43" spans="1:3" ht="22.5">
      <c r="A43" s="12" t="s">
        <v>105</v>
      </c>
      <c r="B43" s="14">
        <v>7.4</v>
      </c>
      <c r="C43" s="13">
        <v>6.6</v>
      </c>
    </row>
    <row r="44" spans="1:3">
      <c r="A44" s="15" t="s">
        <v>196</v>
      </c>
      <c r="B44" s="185">
        <v>10</v>
      </c>
      <c r="C44" s="16">
        <v>3.4</v>
      </c>
    </row>
    <row r="45" spans="1:3">
      <c r="A45" s="15" t="s">
        <v>197</v>
      </c>
      <c r="B45" s="17">
        <v>31.5</v>
      </c>
      <c r="C45" s="16">
        <v>43.3</v>
      </c>
    </row>
    <row r="46" spans="1:3">
      <c r="A46" s="15" t="s">
        <v>106</v>
      </c>
      <c r="B46" s="17">
        <v>2.9</v>
      </c>
      <c r="C46" s="16">
        <v>2.8</v>
      </c>
    </row>
    <row r="47" spans="1:3">
      <c r="A47" s="15" t="s">
        <v>107</v>
      </c>
      <c r="B47" s="17">
        <v>33.9</v>
      </c>
      <c r="C47" s="16">
        <v>42.7</v>
      </c>
    </row>
    <row r="48" spans="1:3">
      <c r="A48" s="15" t="s">
        <v>198</v>
      </c>
      <c r="B48" s="17">
        <v>13.3</v>
      </c>
      <c r="C48" s="16">
        <v>20.2</v>
      </c>
    </row>
    <row r="49" spans="1:3">
      <c r="A49" s="15" t="s">
        <v>108</v>
      </c>
      <c r="B49" s="17">
        <v>1.3</v>
      </c>
      <c r="C49" s="16">
        <v>0.4</v>
      </c>
    </row>
    <row r="50" spans="1:3">
      <c r="A50" s="15" t="s">
        <v>200</v>
      </c>
      <c r="B50" s="185">
        <v>0</v>
      </c>
      <c r="C50" s="16">
        <v>-1.9</v>
      </c>
    </row>
    <row r="51" spans="1:3">
      <c r="A51" s="15" t="s">
        <v>201</v>
      </c>
      <c r="B51" s="17">
        <v>-0.1</v>
      </c>
      <c r="C51" s="16">
        <v>-0.2</v>
      </c>
    </row>
    <row r="52" spans="1:3" ht="12" thickBot="1">
      <c r="A52" s="21" t="s">
        <v>109</v>
      </c>
      <c r="B52" s="174">
        <v>1421</v>
      </c>
      <c r="C52" s="175">
        <v>1653.5</v>
      </c>
    </row>
    <row r="53" spans="1:3" ht="12" thickBot="1">
      <c r="A53" s="22" t="s">
        <v>110</v>
      </c>
      <c r="B53" s="170">
        <v>1521.1</v>
      </c>
      <c r="C53" s="172">
        <v>1770.7</v>
      </c>
    </row>
    <row r="54" spans="1:3" ht="12" thickBot="1">
      <c r="A54" s="432" t="s">
        <v>199</v>
      </c>
      <c r="B54" s="433"/>
      <c r="C54" s="434"/>
    </row>
    <row r="55" spans="1:3">
      <c r="A55" s="23" t="s">
        <v>7</v>
      </c>
      <c r="B55" s="171">
        <v>1492.8</v>
      </c>
      <c r="C55" s="173">
        <v>1733.6</v>
      </c>
    </row>
    <row r="56" spans="1:3">
      <c r="A56" s="15" t="s">
        <v>10</v>
      </c>
      <c r="B56" s="17">
        <v>15.5</v>
      </c>
      <c r="C56" s="16">
        <v>22.8</v>
      </c>
    </row>
    <row r="57" spans="1:3" ht="12" thickBot="1">
      <c r="A57" s="21" t="s">
        <v>111</v>
      </c>
      <c r="B57" s="25">
        <v>12.7</v>
      </c>
      <c r="C57" s="24">
        <v>14.3</v>
      </c>
    </row>
    <row r="59" spans="1:3" ht="12" thickBot="1">
      <c r="A59" s="176" t="s">
        <v>210</v>
      </c>
    </row>
    <row r="60" spans="1:3">
      <c r="A60" s="10" t="s">
        <v>195</v>
      </c>
      <c r="B60" s="11" t="s">
        <v>193</v>
      </c>
      <c r="C60" s="11" t="s">
        <v>192</v>
      </c>
    </row>
    <row r="61" spans="1:3" ht="22.5">
      <c r="A61" s="12" t="s">
        <v>105</v>
      </c>
      <c r="B61" s="14">
        <v>33.6</v>
      </c>
      <c r="C61" s="13">
        <v>23.8</v>
      </c>
    </row>
    <row r="62" spans="1:3">
      <c r="A62" s="15" t="s">
        <v>196</v>
      </c>
      <c r="B62" s="17">
        <v>153.4</v>
      </c>
      <c r="C62" s="16">
        <v>190.6</v>
      </c>
    </row>
    <row r="63" spans="1:3">
      <c r="A63" s="18" t="s">
        <v>203</v>
      </c>
      <c r="B63" s="20">
        <v>143.69999999999999</v>
      </c>
      <c r="C63" s="19">
        <v>186.1</v>
      </c>
    </row>
    <row r="64" spans="1:3">
      <c r="A64" s="15" t="s">
        <v>197</v>
      </c>
      <c r="B64" s="17">
        <v>34.1</v>
      </c>
      <c r="C64" s="19">
        <v>15.4</v>
      </c>
    </row>
    <row r="65" spans="1:3">
      <c r="A65" s="15" t="s">
        <v>106</v>
      </c>
      <c r="B65" s="17">
        <v>14.1</v>
      </c>
      <c r="C65" s="19">
        <v>12.4</v>
      </c>
    </row>
    <row r="66" spans="1:3">
      <c r="A66" s="15" t="s">
        <v>107</v>
      </c>
      <c r="B66" s="17">
        <v>37.9</v>
      </c>
      <c r="C66" s="19">
        <v>46.9</v>
      </c>
    </row>
    <row r="67" spans="1:3">
      <c r="A67" s="15" t="s">
        <v>198</v>
      </c>
      <c r="B67" s="17">
        <v>6.2</v>
      </c>
      <c r="C67" s="16">
        <v>123.5</v>
      </c>
    </row>
    <row r="68" spans="1:3">
      <c r="A68" s="15" t="s">
        <v>108</v>
      </c>
      <c r="B68" s="17">
        <v>3.1</v>
      </c>
      <c r="C68" s="16">
        <v>1.7</v>
      </c>
    </row>
    <row r="69" spans="1:3">
      <c r="A69" s="15" t="s">
        <v>200</v>
      </c>
      <c r="B69" s="17">
        <v>1.3</v>
      </c>
      <c r="C69" s="16">
        <v>-10.8</v>
      </c>
    </row>
    <row r="70" spans="1:3">
      <c r="A70" s="15" t="s">
        <v>201</v>
      </c>
      <c r="B70" s="17">
        <v>-0.4</v>
      </c>
      <c r="C70" s="16">
        <v>-0.5</v>
      </c>
    </row>
    <row r="71" spans="1:3" ht="12" thickBot="1">
      <c r="A71" s="21" t="s">
        <v>109</v>
      </c>
      <c r="B71" s="25">
        <v>11.8</v>
      </c>
      <c r="C71" s="24">
        <v>7.4</v>
      </c>
    </row>
    <row r="72" spans="1:3" ht="12" thickBot="1">
      <c r="A72" s="22" t="s">
        <v>110</v>
      </c>
      <c r="B72" s="186">
        <v>295.10000000000002</v>
      </c>
      <c r="C72" s="187">
        <v>410.4</v>
      </c>
    </row>
    <row r="73" spans="1:3" ht="12" thickBot="1">
      <c r="A73" s="432" t="s">
        <v>199</v>
      </c>
      <c r="B73" s="433"/>
      <c r="C73" s="434"/>
    </row>
    <row r="74" spans="1:3">
      <c r="A74" s="23" t="s">
        <v>7</v>
      </c>
      <c r="B74" s="188">
        <v>273.10000000000002</v>
      </c>
      <c r="C74" s="189">
        <v>394.2</v>
      </c>
    </row>
    <row r="75" spans="1:3">
      <c r="A75" s="15" t="s">
        <v>10</v>
      </c>
      <c r="B75" s="17">
        <v>1.1000000000000001</v>
      </c>
      <c r="C75" s="16">
        <v>0.8</v>
      </c>
    </row>
    <row r="76" spans="1:3" ht="12" thickBot="1">
      <c r="A76" s="21" t="s">
        <v>111</v>
      </c>
      <c r="B76" s="25">
        <v>20.9</v>
      </c>
      <c r="C76" s="24">
        <v>15.4</v>
      </c>
    </row>
  </sheetData>
  <mergeCells count="4">
    <mergeCell ref="A16:C16"/>
    <mergeCell ref="A36:C36"/>
    <mergeCell ref="A54:C54"/>
    <mergeCell ref="A73:C73"/>
  </mergeCells>
  <pageMargins left="0.75" right="0.75" top="1" bottom="1" header="0.5" footer="0.5"/>
  <pageSetup paperSize="9" scale="94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C22" sqref="C22"/>
    </sheetView>
  </sheetViews>
  <sheetFormatPr defaultRowHeight="15"/>
  <cols>
    <col min="1" max="1" width="28.85546875" customWidth="1"/>
    <col min="2" max="2" width="16" customWidth="1"/>
    <col min="3" max="3" width="14.5703125" customWidth="1"/>
    <col min="4" max="4" width="12.85546875" customWidth="1"/>
    <col min="5" max="6" width="13.5703125" customWidth="1"/>
    <col min="7" max="7" width="15.42578125" customWidth="1"/>
    <col min="8" max="8" width="13.85546875" customWidth="1"/>
    <col min="9" max="9" width="16.140625" customWidth="1"/>
    <col min="10" max="10" width="14.5703125" customWidth="1"/>
    <col min="11" max="11" width="14" customWidth="1"/>
  </cols>
  <sheetData>
    <row r="1" spans="1:11" ht="30.75" customHeight="1" thickBot="1">
      <c r="A1" s="437" t="s">
        <v>188</v>
      </c>
      <c r="B1" s="435" t="s">
        <v>189</v>
      </c>
      <c r="C1" s="436"/>
      <c r="D1" s="435" t="s">
        <v>115</v>
      </c>
      <c r="E1" s="436"/>
      <c r="F1" s="435" t="s">
        <v>116</v>
      </c>
      <c r="G1" s="436"/>
      <c r="H1" s="435" t="s">
        <v>190</v>
      </c>
      <c r="I1" s="436"/>
      <c r="J1" s="435" t="s">
        <v>191</v>
      </c>
      <c r="K1" s="436"/>
    </row>
    <row r="2" spans="1:11" ht="15.75" thickBot="1">
      <c r="A2" s="438"/>
      <c r="B2" s="2" t="s">
        <v>192</v>
      </c>
      <c r="C2" s="2" t="s">
        <v>193</v>
      </c>
      <c r="D2" s="2" t="s">
        <v>192</v>
      </c>
      <c r="E2" s="2" t="s">
        <v>193</v>
      </c>
      <c r="F2" s="2" t="s">
        <v>192</v>
      </c>
      <c r="G2" s="2" t="s">
        <v>193</v>
      </c>
      <c r="H2" s="2" t="s">
        <v>192</v>
      </c>
      <c r="I2" s="2" t="s">
        <v>193</v>
      </c>
      <c r="J2" s="2" t="s">
        <v>192</v>
      </c>
      <c r="K2" s="2" t="s">
        <v>193</v>
      </c>
    </row>
    <row r="3" spans="1:11" ht="15.75" thickBot="1">
      <c r="A3" s="3" t="s">
        <v>124</v>
      </c>
      <c r="B3" s="4">
        <v>398945</v>
      </c>
      <c r="C3" s="4">
        <v>409837</v>
      </c>
      <c r="D3" s="4">
        <v>100369</v>
      </c>
      <c r="E3" s="4">
        <v>49753</v>
      </c>
      <c r="F3" s="4">
        <v>-16593</v>
      </c>
      <c r="G3" s="4">
        <v>194434</v>
      </c>
      <c r="H3" s="4">
        <v>-10685</v>
      </c>
      <c r="I3" s="5">
        <v>-224</v>
      </c>
      <c r="J3" s="4">
        <v>472036</v>
      </c>
      <c r="K3" s="4">
        <v>653800</v>
      </c>
    </row>
    <row r="4" spans="1:11" ht="36.75" customHeight="1" thickBot="1">
      <c r="A4" s="6" t="s">
        <v>194</v>
      </c>
      <c r="B4" s="7">
        <v>168</v>
      </c>
      <c r="C4" s="7">
        <v>0</v>
      </c>
      <c r="D4" s="7">
        <v>0</v>
      </c>
      <c r="E4" s="7">
        <v>0</v>
      </c>
      <c r="F4" s="8">
        <v>123472</v>
      </c>
      <c r="G4" s="8">
        <v>6435</v>
      </c>
      <c r="H4" s="7">
        <v>-1</v>
      </c>
      <c r="I4" s="7">
        <v>0</v>
      </c>
      <c r="J4" s="8">
        <v>123639</v>
      </c>
      <c r="K4" s="8">
        <v>6435</v>
      </c>
    </row>
    <row r="5" spans="1:11" ht="75" customHeight="1" thickBot="1">
      <c r="A5" s="6" t="s">
        <v>147</v>
      </c>
      <c r="B5" s="8">
        <v>1072</v>
      </c>
      <c r="C5" s="8">
        <v>8532</v>
      </c>
      <c r="D5" s="7">
        <v>0</v>
      </c>
      <c r="E5" s="7">
        <v>2</v>
      </c>
      <c r="F5" s="7">
        <v>810</v>
      </c>
      <c r="G5" s="8">
        <v>7220</v>
      </c>
      <c r="H5" s="7">
        <v>0</v>
      </c>
      <c r="I5" s="8">
        <v>1794</v>
      </c>
      <c r="J5" s="8">
        <v>1882</v>
      </c>
      <c r="K5" s="8">
        <v>17548</v>
      </c>
    </row>
    <row r="6" spans="1:11" ht="59.25" customHeight="1" thickBot="1">
      <c r="A6" s="6" t="s">
        <v>148</v>
      </c>
      <c r="B6" s="7">
        <v>0</v>
      </c>
      <c r="C6" s="7">
        <v>0</v>
      </c>
      <c r="D6" s="7">
        <v>0</v>
      </c>
      <c r="E6" s="8">
        <v>-3580</v>
      </c>
      <c r="F6" s="7">
        <v>0</v>
      </c>
      <c r="G6" s="7">
        <v>0</v>
      </c>
      <c r="H6" s="7">
        <v>0</v>
      </c>
      <c r="I6" s="7">
        <v>-215</v>
      </c>
      <c r="J6" s="7">
        <v>0</v>
      </c>
      <c r="K6" s="8">
        <v>-3795</v>
      </c>
    </row>
    <row r="7" spans="1:11" ht="54.75" customHeight="1" thickBot="1">
      <c r="A7" s="6" t="s">
        <v>150</v>
      </c>
      <c r="B7" s="7">
        <v>0</v>
      </c>
      <c r="C7" s="8">
        <v>-6276</v>
      </c>
      <c r="D7" s="7">
        <v>0</v>
      </c>
      <c r="E7" s="8">
        <v>-9093</v>
      </c>
      <c r="F7" s="7">
        <v>0</v>
      </c>
      <c r="G7" s="7">
        <v>0</v>
      </c>
      <c r="H7" s="7">
        <v>0</v>
      </c>
      <c r="I7" s="7">
        <v>-5</v>
      </c>
      <c r="J7" s="7">
        <v>0</v>
      </c>
      <c r="K7" s="8">
        <v>-15374</v>
      </c>
    </row>
    <row r="8" spans="1:11" ht="15.75" thickBot="1">
      <c r="A8" s="3" t="s">
        <v>149</v>
      </c>
      <c r="B8" s="4">
        <v>400185</v>
      </c>
      <c r="C8" s="4">
        <v>412093</v>
      </c>
      <c r="D8" s="4">
        <v>100369</v>
      </c>
      <c r="E8" s="4">
        <v>37082</v>
      </c>
      <c r="F8" s="4">
        <v>107689</v>
      </c>
      <c r="G8" s="4">
        <v>208089</v>
      </c>
      <c r="H8" s="4">
        <v>-10686</v>
      </c>
      <c r="I8" s="4">
        <v>1350</v>
      </c>
      <c r="J8" s="4">
        <v>597557</v>
      </c>
      <c r="K8" s="4">
        <v>658614</v>
      </c>
    </row>
  </sheetData>
  <mergeCells count="6">
    <mergeCell ref="J1:K1"/>
    <mergeCell ref="A1:A2"/>
    <mergeCell ref="B1:C1"/>
    <mergeCell ref="D1:E1"/>
    <mergeCell ref="F1:G1"/>
    <mergeCell ref="H1:I1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34" sqref="E134"/>
    </sheetView>
  </sheetViews>
  <sheetFormatPr defaultRowHeight="15"/>
  <cols>
    <col min="1" max="16384" width="9.140625" style="1"/>
  </cols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8"/>
  <sheetViews>
    <sheetView showGridLines="0" zoomScaleNormal="100" zoomScaleSheetLayoutView="100" workbookViewId="0">
      <pane ySplit="2" topLeftCell="A15" activePane="bottomLeft" state="frozen"/>
      <selection activeCell="D3" sqref="D3"/>
      <selection pane="bottomLeft" activeCell="D48" sqref="D48"/>
    </sheetView>
  </sheetViews>
  <sheetFormatPr defaultColWidth="9.140625" defaultRowHeight="11.1" customHeight="1"/>
  <cols>
    <col min="1" max="1" width="0.140625" style="98" customWidth="1"/>
    <col min="2" max="2" width="47.7109375" style="80" customWidth="1"/>
    <col min="3" max="3" width="9.7109375" style="78" hidden="1" customWidth="1"/>
    <col min="4" max="4" width="20.7109375" style="9" customWidth="1"/>
    <col min="5" max="5" width="20.7109375" style="73" customWidth="1"/>
    <col min="6" max="6" width="14.140625" style="9" bestFit="1" customWidth="1"/>
    <col min="7" max="7" width="14.140625" style="9" customWidth="1"/>
    <col min="8" max="8" width="15" style="9" bestFit="1" customWidth="1"/>
    <col min="9" max="16384" width="9.140625" style="9"/>
  </cols>
  <sheetData>
    <row r="1" spans="1:12" ht="11.25">
      <c r="A1" s="85"/>
      <c r="B1" s="34"/>
      <c r="C1" s="35"/>
      <c r="D1" s="36" t="s">
        <v>103</v>
      </c>
      <c r="E1" s="36" t="s">
        <v>103</v>
      </c>
    </row>
    <row r="2" spans="1:12" ht="22.5">
      <c r="A2" s="38"/>
      <c r="B2" s="39"/>
      <c r="C2" s="35" t="s">
        <v>68</v>
      </c>
      <c r="D2" s="40" t="s">
        <v>211</v>
      </c>
      <c r="E2" s="40" t="s">
        <v>146</v>
      </c>
    </row>
    <row r="3" spans="1:12" ht="23.1" customHeight="1">
      <c r="A3" s="391" t="s">
        <v>93</v>
      </c>
      <c r="B3" s="392"/>
      <c r="C3" s="217"/>
      <c r="D3" s="216"/>
      <c r="E3" s="215"/>
    </row>
    <row r="4" spans="1:12" ht="23.1" customHeight="1">
      <c r="A4" s="393" t="s">
        <v>92</v>
      </c>
      <c r="B4" s="389"/>
      <c r="C4" s="381"/>
      <c r="D4" s="389"/>
      <c r="E4" s="390"/>
    </row>
    <row r="5" spans="1:12" ht="23.1" customHeight="1">
      <c r="A5" s="160"/>
      <c r="B5" s="264" t="s">
        <v>43</v>
      </c>
      <c r="C5" s="382" t="s">
        <v>91</v>
      </c>
      <c r="D5" s="209">
        <v>4521613</v>
      </c>
      <c r="E5" s="209">
        <v>4521613</v>
      </c>
      <c r="G5" s="91"/>
      <c r="H5" s="56"/>
    </row>
    <row r="6" spans="1:12" ht="23.1" customHeight="1">
      <c r="A6" s="160"/>
      <c r="B6" s="264" t="s">
        <v>39</v>
      </c>
      <c r="C6" s="382"/>
      <c r="D6" s="209">
        <v>-1976</v>
      </c>
      <c r="E6" s="209">
        <v>-2310</v>
      </c>
      <c r="G6" s="91"/>
      <c r="H6" s="56"/>
    </row>
    <row r="7" spans="1:12" ht="23.1" customHeight="1">
      <c r="A7" s="160"/>
      <c r="B7" s="264" t="s">
        <v>90</v>
      </c>
      <c r="C7" s="382" t="s">
        <v>89</v>
      </c>
      <c r="D7" s="209">
        <v>447192</v>
      </c>
      <c r="E7" s="209">
        <v>447192</v>
      </c>
      <c r="G7" s="91"/>
      <c r="H7" s="56"/>
    </row>
    <row r="8" spans="1:12" ht="23.1" customHeight="1">
      <c r="A8" s="160"/>
      <c r="B8" s="264" t="s">
        <v>88</v>
      </c>
      <c r="C8" s="382" t="s">
        <v>87</v>
      </c>
      <c r="D8" s="209">
        <v>606472</v>
      </c>
      <c r="E8" s="209">
        <v>521490</v>
      </c>
      <c r="G8" s="91"/>
      <c r="H8" s="56"/>
    </row>
    <row r="9" spans="1:12" ht="23.1" customHeight="1">
      <c r="A9" s="160"/>
      <c r="B9" s="264" t="s">
        <v>86</v>
      </c>
      <c r="C9" s="382" t="s">
        <v>58</v>
      </c>
      <c r="D9" s="214">
        <v>24301</v>
      </c>
      <c r="E9" s="214">
        <v>26539</v>
      </c>
      <c r="G9" s="91"/>
      <c r="H9" s="56"/>
    </row>
    <row r="10" spans="1:12" s="73" customFormat="1" ht="23.1" customHeight="1">
      <c r="A10" s="160"/>
      <c r="B10" s="264" t="s">
        <v>85</v>
      </c>
      <c r="C10" s="382" t="s">
        <v>84</v>
      </c>
      <c r="D10" s="209">
        <v>2576318</v>
      </c>
      <c r="E10" s="209">
        <v>2519955</v>
      </c>
      <c r="G10" s="91"/>
      <c r="H10" s="56"/>
      <c r="K10" s="9"/>
      <c r="L10" s="9"/>
    </row>
    <row r="11" spans="1:12" ht="23.1" customHeight="1">
      <c r="A11" s="385" t="s">
        <v>25</v>
      </c>
      <c r="B11" s="385"/>
      <c r="C11" s="382" t="s">
        <v>83</v>
      </c>
      <c r="D11" s="212">
        <v>24267</v>
      </c>
      <c r="E11" s="212">
        <v>13816</v>
      </c>
      <c r="G11" s="91"/>
      <c r="H11" s="56"/>
    </row>
    <row r="12" spans="1:12" ht="23.1" customHeight="1">
      <c r="A12" s="385" t="s">
        <v>38</v>
      </c>
      <c r="B12" s="385"/>
      <c r="C12" s="382"/>
      <c r="D12" s="212">
        <f>SUM(D5:D11)</f>
        <v>8198187</v>
      </c>
      <c r="E12" s="212">
        <f>SUM(E5:E11)</f>
        <v>8048295</v>
      </c>
      <c r="G12" s="91"/>
      <c r="H12" s="56"/>
    </row>
    <row r="13" spans="1:12" ht="5.0999999999999996" customHeight="1">
      <c r="A13" s="387"/>
      <c r="B13" s="388"/>
      <c r="C13" s="381"/>
      <c r="D13" s="220"/>
      <c r="E13" s="219"/>
      <c r="G13" s="91"/>
      <c r="H13" s="56"/>
    </row>
    <row r="14" spans="1:12" ht="23.1" customHeight="1">
      <c r="A14" s="387" t="s">
        <v>37</v>
      </c>
      <c r="B14" s="388"/>
      <c r="C14" s="381"/>
      <c r="D14" s="220"/>
      <c r="E14" s="219"/>
      <c r="G14" s="91"/>
      <c r="H14" s="56"/>
    </row>
    <row r="15" spans="1:12" ht="23.1" customHeight="1">
      <c r="A15" s="160"/>
      <c r="B15" s="264" t="s">
        <v>36</v>
      </c>
      <c r="C15" s="382" t="s">
        <v>76</v>
      </c>
      <c r="D15" s="209">
        <v>2528771</v>
      </c>
      <c r="E15" s="209">
        <v>1811548</v>
      </c>
      <c r="G15" s="91"/>
      <c r="H15" s="56"/>
    </row>
    <row r="16" spans="1:12" ht="23.1" customHeight="1">
      <c r="A16" s="160"/>
      <c r="B16" s="264" t="s">
        <v>77</v>
      </c>
      <c r="C16" s="382" t="s">
        <v>76</v>
      </c>
      <c r="D16" s="209">
        <v>3121171</v>
      </c>
      <c r="E16" s="209">
        <v>3119453</v>
      </c>
      <c r="G16" s="91"/>
      <c r="H16" s="56"/>
    </row>
    <row r="17" spans="1:12" ht="23.1" customHeight="1">
      <c r="A17" s="160"/>
      <c r="B17" s="264" t="s">
        <v>35</v>
      </c>
      <c r="C17" s="382">
        <v>30</v>
      </c>
      <c r="D17" s="209">
        <v>637397</v>
      </c>
      <c r="E17" s="209">
        <v>549499</v>
      </c>
      <c r="G17" s="91"/>
      <c r="H17" s="56"/>
    </row>
    <row r="18" spans="1:12" ht="23.1" customHeight="1">
      <c r="A18" s="160"/>
      <c r="B18" s="264" t="s">
        <v>34</v>
      </c>
      <c r="C18" s="382" t="s">
        <v>60</v>
      </c>
      <c r="D18" s="209">
        <v>548359</v>
      </c>
      <c r="E18" s="209">
        <v>544001</v>
      </c>
      <c r="G18" s="91"/>
      <c r="H18" s="56"/>
    </row>
    <row r="19" spans="1:12" ht="23.1" customHeight="1">
      <c r="A19" s="160"/>
      <c r="B19" s="264" t="s">
        <v>82</v>
      </c>
      <c r="C19" s="382" t="s">
        <v>74</v>
      </c>
      <c r="D19" s="209">
        <v>519615</v>
      </c>
      <c r="E19" s="209">
        <v>489234</v>
      </c>
      <c r="G19" s="91"/>
      <c r="H19" s="56"/>
    </row>
    <row r="20" spans="1:12" s="71" customFormat="1" ht="23.1" customHeight="1">
      <c r="A20" s="160"/>
      <c r="B20" s="264" t="s">
        <v>81</v>
      </c>
      <c r="C20" s="382" t="s">
        <v>80</v>
      </c>
      <c r="D20" s="209">
        <v>13941</v>
      </c>
      <c r="E20" s="209">
        <v>4873</v>
      </c>
      <c r="G20" s="91"/>
      <c r="H20" s="56"/>
      <c r="K20" s="9"/>
      <c r="L20" s="9"/>
    </row>
    <row r="21" spans="1:12" ht="23.1" customHeight="1">
      <c r="A21" s="160"/>
      <c r="B21" s="264" t="s">
        <v>79</v>
      </c>
      <c r="C21" s="382" t="s">
        <v>78</v>
      </c>
      <c r="D21" s="209">
        <v>3525</v>
      </c>
      <c r="E21" s="209">
        <v>1406</v>
      </c>
      <c r="G21" s="91"/>
      <c r="H21" s="56"/>
    </row>
    <row r="22" spans="1:12" ht="23.1" customHeight="1">
      <c r="A22" s="385"/>
      <c r="B22" s="385"/>
      <c r="C22" s="382"/>
      <c r="D22" s="212">
        <f>SUM(D15:D21)</f>
        <v>7372779</v>
      </c>
      <c r="E22" s="212">
        <f>SUM(E15:E21)</f>
        <v>6520014</v>
      </c>
      <c r="G22" s="91"/>
      <c r="H22" s="56"/>
    </row>
    <row r="23" spans="1:12" ht="23.1" customHeight="1">
      <c r="A23" s="387" t="s">
        <v>33</v>
      </c>
      <c r="B23" s="388"/>
      <c r="C23" s="381"/>
      <c r="D23" s="223"/>
      <c r="E23" s="222"/>
      <c r="G23" s="91"/>
      <c r="H23" s="56"/>
    </row>
    <row r="24" spans="1:12" ht="23.1" customHeight="1">
      <c r="A24" s="160"/>
      <c r="B24" s="264" t="s">
        <v>32</v>
      </c>
      <c r="C24" s="382"/>
      <c r="D24" s="209">
        <v>595894</v>
      </c>
      <c r="E24" s="209">
        <v>889902</v>
      </c>
      <c r="G24" s="91"/>
      <c r="H24" s="56"/>
    </row>
    <row r="25" spans="1:12" s="71" customFormat="1" ht="23.1" customHeight="1">
      <c r="A25" s="160"/>
      <c r="B25" s="264" t="s">
        <v>31</v>
      </c>
      <c r="C25" s="382"/>
      <c r="D25" s="209">
        <v>97381</v>
      </c>
      <c r="E25" s="209">
        <v>234725</v>
      </c>
      <c r="G25" s="91"/>
      <c r="H25" s="56"/>
      <c r="K25" s="9"/>
      <c r="L25" s="9"/>
    </row>
    <row r="26" spans="1:12" s="71" customFormat="1" ht="23.1" customHeight="1">
      <c r="A26" s="160"/>
      <c r="B26" s="264" t="s">
        <v>30</v>
      </c>
      <c r="C26" s="382" t="s">
        <v>76</v>
      </c>
      <c r="D26" s="209">
        <v>320393</v>
      </c>
      <c r="E26" s="209">
        <v>274177</v>
      </c>
      <c r="G26" s="91"/>
      <c r="H26" s="56"/>
      <c r="K26" s="9"/>
      <c r="L26" s="9"/>
    </row>
    <row r="27" spans="1:12" ht="23.1" customHeight="1">
      <c r="A27" s="160"/>
      <c r="B27" s="264" t="s">
        <v>77</v>
      </c>
      <c r="C27" s="382" t="s">
        <v>76</v>
      </c>
      <c r="D27" s="209">
        <v>42509</v>
      </c>
      <c r="E27" s="209">
        <v>70584</v>
      </c>
      <c r="G27" s="91"/>
      <c r="H27" s="56"/>
    </row>
    <row r="28" spans="1:12" ht="23.1" customHeight="1">
      <c r="A28" s="160"/>
      <c r="B28" s="264" t="s">
        <v>29</v>
      </c>
      <c r="C28" s="382"/>
      <c r="D28" s="209">
        <v>14753</v>
      </c>
      <c r="E28" s="209">
        <v>6838</v>
      </c>
      <c r="G28" s="91"/>
      <c r="H28" s="56"/>
    </row>
    <row r="29" spans="1:12" s="73" customFormat="1" ht="23.1" customHeight="1">
      <c r="A29" s="160"/>
      <c r="B29" s="264" t="s">
        <v>75</v>
      </c>
      <c r="C29" s="382" t="s">
        <v>74</v>
      </c>
      <c r="D29" s="209">
        <v>35837</v>
      </c>
      <c r="E29" s="209">
        <v>32048</v>
      </c>
      <c r="G29" s="91"/>
      <c r="H29" s="56"/>
      <c r="K29" s="9"/>
      <c r="L29" s="9"/>
    </row>
    <row r="30" spans="1:12" ht="23.1" customHeight="1">
      <c r="A30" s="160"/>
      <c r="B30" s="264" t="s">
        <v>28</v>
      </c>
      <c r="C30" s="382" t="s">
        <v>73</v>
      </c>
      <c r="D30" s="209">
        <v>75694</v>
      </c>
      <c r="E30" s="209">
        <v>126813</v>
      </c>
      <c r="G30" s="91"/>
      <c r="H30" s="56"/>
    </row>
    <row r="31" spans="1:12" ht="23.1" customHeight="1">
      <c r="A31" s="160"/>
      <c r="B31" s="264" t="s">
        <v>72</v>
      </c>
      <c r="C31" s="382">
        <v>30</v>
      </c>
      <c r="D31" s="209">
        <v>279299</v>
      </c>
      <c r="E31" s="209">
        <v>444108</v>
      </c>
      <c r="G31" s="91"/>
      <c r="H31" s="56"/>
    </row>
    <row r="32" spans="1:12" ht="23.1" customHeight="1">
      <c r="A32" s="160"/>
      <c r="B32" s="264" t="s">
        <v>27</v>
      </c>
      <c r="C32" s="382" t="s">
        <v>71</v>
      </c>
      <c r="D32" s="209">
        <v>450392</v>
      </c>
      <c r="E32" s="209">
        <v>355733</v>
      </c>
      <c r="G32" s="91"/>
      <c r="H32" s="56"/>
    </row>
    <row r="33" spans="1:8" ht="36" customHeight="1">
      <c r="A33" s="160"/>
      <c r="B33" s="264" t="s">
        <v>70</v>
      </c>
      <c r="C33" s="382" t="s">
        <v>41</v>
      </c>
      <c r="D33" s="209" t="s">
        <v>217</v>
      </c>
      <c r="E33" s="209">
        <v>81319</v>
      </c>
      <c r="G33" s="91"/>
      <c r="H33" s="56"/>
    </row>
    <row r="34" spans="1:8" ht="23.1" customHeight="1">
      <c r="A34" s="385"/>
      <c r="B34" s="385"/>
      <c r="C34" s="382"/>
      <c r="D34" s="212">
        <f>SUM(D24:D33)</f>
        <v>1912152</v>
      </c>
      <c r="E34" s="212">
        <f>SUM(E24:E33)</f>
        <v>2516247</v>
      </c>
      <c r="G34" s="91"/>
      <c r="H34" s="56"/>
    </row>
    <row r="35" spans="1:8" ht="23.1" customHeight="1">
      <c r="A35" s="385" t="s">
        <v>26</v>
      </c>
      <c r="B35" s="385"/>
      <c r="C35" s="382"/>
      <c r="D35" s="212">
        <f>SUM(D22,D34)</f>
        <v>9284931</v>
      </c>
      <c r="E35" s="212">
        <f>SUM(E22,E34)</f>
        <v>9036261</v>
      </c>
      <c r="G35" s="91"/>
      <c r="H35" s="56"/>
    </row>
    <row r="36" spans="1:8" ht="5.0999999999999996" customHeight="1">
      <c r="A36" s="208"/>
      <c r="B36" s="207"/>
      <c r="C36" s="206"/>
      <c r="D36" s="205"/>
      <c r="E36" s="204"/>
      <c r="G36" s="91"/>
      <c r="H36" s="56"/>
    </row>
    <row r="37" spans="1:8" ht="23.1" customHeight="1">
      <c r="A37" s="386" t="s">
        <v>69</v>
      </c>
      <c r="B37" s="386"/>
      <c r="C37" s="97"/>
      <c r="D37" s="77">
        <f>SUM(D35,D12)</f>
        <v>17483118</v>
      </c>
      <c r="E37" s="77">
        <f>SUM(E35,E12)</f>
        <v>17084556</v>
      </c>
      <c r="G37" s="91"/>
      <c r="H37" s="56"/>
    </row>
    <row r="38" spans="1:8" ht="11.25">
      <c r="C38" s="99"/>
    </row>
    <row r="39" spans="1:8" ht="11.25">
      <c r="D39" s="91"/>
      <c r="E39" s="91"/>
    </row>
    <row r="40" spans="1:8" ht="11.25"/>
    <row r="41" spans="1:8" ht="11.25"/>
    <row r="42" spans="1:8" ht="11.25"/>
    <row r="43" spans="1:8" ht="11.25"/>
    <row r="44" spans="1:8" ht="11.25">
      <c r="B44" s="9"/>
    </row>
    <row r="45" spans="1:8" ht="11.25"/>
    <row r="46" spans="1:8" ht="11.25"/>
    <row r="47" spans="1:8" ht="11.25"/>
    <row r="48" spans="1:8" ht="11.25"/>
    <row r="49" ht="11.25"/>
    <row r="50" ht="11.25"/>
    <row r="51" ht="11.25"/>
    <row r="52" ht="11.25"/>
    <row r="53" ht="11.25"/>
    <row r="54" ht="11.25"/>
    <row r="55" ht="11.25"/>
    <row r="56" ht="11.25"/>
    <row r="57" ht="11.25"/>
    <row r="58" ht="11.25"/>
    <row r="59" ht="11.25"/>
    <row r="60" ht="11.25"/>
    <row r="61" ht="11.25"/>
    <row r="62" ht="11.25"/>
    <row r="63" ht="11.25"/>
    <row r="64" ht="11.25"/>
    <row r="65" ht="11.25"/>
    <row r="66" ht="11.25"/>
    <row r="67" ht="11.25"/>
    <row r="68" ht="11.25"/>
    <row r="69" ht="11.25"/>
    <row r="70" ht="11.25"/>
    <row r="71" ht="11.25"/>
    <row r="72" ht="11.25"/>
    <row r="73" ht="11.25"/>
    <row r="74" ht="11.25"/>
    <row r="75" ht="11.25"/>
    <row r="76" ht="11.25"/>
    <row r="77" ht="11.25"/>
    <row r="78" ht="11.25"/>
    <row r="79" ht="11.25"/>
    <row r="80" ht="11.25"/>
    <row r="81" ht="11.25"/>
    <row r="82" ht="11.25"/>
    <row r="83" ht="11.25"/>
    <row r="84" ht="11.25"/>
    <row r="85" ht="11.25"/>
    <row r="86" ht="11.25"/>
    <row r="87" ht="11.25"/>
    <row r="88" ht="11.25"/>
    <row r="89" ht="11.25"/>
    <row r="90" ht="11.25"/>
    <row r="91" ht="11.25"/>
    <row r="92" ht="11.25"/>
    <row r="93" ht="11.25"/>
    <row r="94" ht="11.25"/>
    <row r="95" ht="11.25"/>
    <row r="96" ht="11.25"/>
    <row r="97" ht="11.25"/>
    <row r="98" ht="11.25"/>
    <row r="99" ht="11.25"/>
    <row r="100" ht="11.25"/>
    <row r="101" ht="11.25"/>
    <row r="102" ht="11.25"/>
    <row r="103" ht="11.25"/>
    <row r="104" ht="11.25"/>
    <row r="105" ht="11.25"/>
    <row r="106" ht="11.25"/>
    <row r="107" ht="11.25"/>
    <row r="108" ht="11.25"/>
    <row r="109" ht="11.25"/>
    <row r="110" ht="11.25"/>
    <row r="111" ht="11.25"/>
    <row r="112" ht="11.25"/>
    <row r="113" ht="11.25"/>
    <row r="114" ht="11.25"/>
    <row r="115" ht="11.25"/>
    <row r="116" ht="11.25"/>
    <row r="117" ht="11.25"/>
    <row r="118" ht="11.25"/>
    <row r="119" ht="11.25"/>
    <row r="120" ht="11.25"/>
    <row r="121" ht="11.25"/>
    <row r="122" ht="11.25"/>
    <row r="123" ht="11.25"/>
    <row r="124" ht="11.25"/>
    <row r="125" ht="11.25"/>
    <row r="126" ht="11.25"/>
    <row r="127" ht="11.25"/>
    <row r="128" ht="11.25"/>
    <row r="129" ht="11.25"/>
    <row r="130" ht="11.25"/>
    <row r="131" ht="11.25"/>
    <row r="132" ht="11.25"/>
    <row r="133" ht="11.25"/>
    <row r="134" ht="11.25"/>
    <row r="135" ht="11.25"/>
    <row r="136" ht="11.25"/>
    <row r="137" ht="11.25"/>
    <row r="138" ht="11.25"/>
    <row r="139" ht="11.25"/>
    <row r="140" ht="11.25"/>
    <row r="141" ht="11.25"/>
    <row r="142" ht="11.25"/>
    <row r="143" ht="11.25"/>
    <row r="144" ht="11.25"/>
    <row r="145" ht="11.25"/>
    <row r="146" ht="11.25"/>
    <row r="147" ht="11.25"/>
    <row r="148" ht="11.25"/>
  </sheetData>
  <mergeCells count="12">
    <mergeCell ref="D4:E4"/>
    <mergeCell ref="A12:B12"/>
    <mergeCell ref="A3:B3"/>
    <mergeCell ref="A4:B4"/>
    <mergeCell ref="A11:B11"/>
    <mergeCell ref="A34:B34"/>
    <mergeCell ref="A35:B35"/>
    <mergeCell ref="A37:B37"/>
    <mergeCell ref="A13:B13"/>
    <mergeCell ref="A14:B14"/>
    <mergeCell ref="A22:B22"/>
    <mergeCell ref="A23:B23"/>
  </mergeCells>
  <pageMargins left="0.7" right="0.7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8"/>
  <sheetViews>
    <sheetView showGridLines="0" topLeftCell="B1" zoomScaleNormal="100" zoomScaleSheetLayoutView="100" workbookViewId="0">
      <selection activeCell="F37" sqref="F37"/>
    </sheetView>
  </sheetViews>
  <sheetFormatPr defaultColWidth="9.140625" defaultRowHeight="9.9499999999999993" customHeight="1"/>
  <cols>
    <col min="1" max="1" width="6.140625" style="121" hidden="1" customWidth="1"/>
    <col min="2" max="2" width="45" style="73" customWidth="1"/>
    <col min="3" max="3" width="9.7109375" style="122" hidden="1" customWidth="1"/>
    <col min="4" max="4" width="20.7109375" style="73" customWidth="1"/>
    <col min="5" max="5" width="20.7109375" style="102" customWidth="1"/>
    <col min="6" max="6" width="20.7109375" style="73" customWidth="1"/>
    <col min="7" max="7" width="20.7109375" style="123" customWidth="1"/>
    <col min="8" max="8" width="11.7109375" style="102" customWidth="1"/>
    <col min="9" max="9" width="12.5703125" style="73" customWidth="1"/>
    <col min="10" max="16384" width="9.140625" style="73"/>
  </cols>
  <sheetData>
    <row r="1" spans="1:9" ht="22.5">
      <c r="A1" s="36"/>
      <c r="B1" s="36"/>
      <c r="C1" s="35"/>
      <c r="D1" s="34" t="s">
        <v>100</v>
      </c>
      <c r="E1" s="101" t="s">
        <v>100</v>
      </c>
      <c r="F1" s="34" t="s">
        <v>219</v>
      </c>
      <c r="G1" s="101" t="s">
        <v>219</v>
      </c>
    </row>
    <row r="2" spans="1:9" ht="33.75">
      <c r="A2" s="36"/>
      <c r="B2" s="39"/>
      <c r="C2" s="35" t="s">
        <v>68</v>
      </c>
      <c r="D2" s="40" t="s">
        <v>211</v>
      </c>
      <c r="E2" s="103" t="s">
        <v>218</v>
      </c>
      <c r="F2" s="40" t="s">
        <v>211</v>
      </c>
      <c r="G2" s="103" t="s">
        <v>218</v>
      </c>
    </row>
    <row r="3" spans="1:9" ht="23.1" customHeight="1">
      <c r="A3" s="394" t="s">
        <v>0</v>
      </c>
      <c r="B3" s="395"/>
      <c r="C3" s="235"/>
      <c r="D3" s="233"/>
      <c r="E3" s="234"/>
      <c r="F3" s="233"/>
      <c r="G3" s="232"/>
    </row>
    <row r="4" spans="1:9" ht="23.1" customHeight="1">
      <c r="A4" s="396"/>
      <c r="B4" s="231" t="s">
        <v>1</v>
      </c>
      <c r="C4" s="399"/>
      <c r="D4" s="230">
        <v>1602045</v>
      </c>
      <c r="E4" s="230">
        <v>1975062</v>
      </c>
      <c r="F4" s="230">
        <v>3358064</v>
      </c>
      <c r="G4" s="230">
        <v>4013661</v>
      </c>
      <c r="I4" s="106"/>
    </row>
    <row r="5" spans="1:9" ht="5.0999999999999996" customHeight="1">
      <c r="A5" s="397"/>
      <c r="B5" s="229"/>
      <c r="C5" s="400"/>
      <c r="D5" s="228"/>
      <c r="E5" s="228"/>
      <c r="F5" s="228"/>
      <c r="G5" s="227"/>
      <c r="I5" s="106"/>
    </row>
    <row r="6" spans="1:9" ht="23.1" customHeight="1">
      <c r="A6" s="192"/>
      <c r="B6" s="226" t="s">
        <v>2</v>
      </c>
      <c r="C6" s="52"/>
      <c r="D6" s="225">
        <v>-61312</v>
      </c>
      <c r="E6" s="225">
        <v>-72612</v>
      </c>
      <c r="F6" s="225">
        <v>-129026</v>
      </c>
      <c r="G6" s="225">
        <v>-147565</v>
      </c>
      <c r="I6" s="106"/>
    </row>
    <row r="7" spans="1:9" ht="23.1" customHeight="1">
      <c r="A7" s="109"/>
      <c r="B7" s="224" t="s">
        <v>3</v>
      </c>
      <c r="C7" s="110"/>
      <c r="D7" s="209">
        <f>SUM(D4:D6)</f>
        <v>1540733</v>
      </c>
      <c r="E7" s="209">
        <f>SUM(E4:E6)</f>
        <v>1902450</v>
      </c>
      <c r="F7" s="209">
        <f>SUM(F4:F6)</f>
        <v>3229038</v>
      </c>
      <c r="G7" s="209">
        <f>SUM(G4:G6)</f>
        <v>3866096</v>
      </c>
      <c r="I7" s="106"/>
    </row>
    <row r="8" spans="1:9" ht="23.1" customHeight="1">
      <c r="A8" s="192"/>
      <c r="B8" s="224" t="s">
        <v>4</v>
      </c>
      <c r="C8" s="52"/>
      <c r="D8" s="209">
        <v>976621</v>
      </c>
      <c r="E8" s="209">
        <v>938328</v>
      </c>
      <c r="F8" s="209">
        <v>2013562</v>
      </c>
      <c r="G8" s="209">
        <v>1895556</v>
      </c>
      <c r="I8" s="106"/>
    </row>
    <row r="9" spans="1:9" ht="23.1" customHeight="1">
      <c r="A9" s="192"/>
      <c r="B9" s="224" t="s">
        <v>5</v>
      </c>
      <c r="C9" s="52"/>
      <c r="D9" s="209">
        <v>21173</v>
      </c>
      <c r="E9" s="209">
        <v>14952</v>
      </c>
      <c r="F9" s="209">
        <v>43906</v>
      </c>
      <c r="G9" s="209">
        <v>27892</v>
      </c>
      <c r="I9" s="106"/>
    </row>
    <row r="10" spans="1:9" ht="23.1" customHeight="1">
      <c r="A10" s="398" t="s">
        <v>6</v>
      </c>
      <c r="B10" s="398"/>
      <c r="C10" s="76"/>
      <c r="D10" s="77">
        <f>SUM(D7:D9)</f>
        <v>2538527</v>
      </c>
      <c r="E10" s="77">
        <f>SUM(E7:E9)</f>
        <v>2855730</v>
      </c>
      <c r="F10" s="77">
        <f>SUM(F7:F9)</f>
        <v>5286506</v>
      </c>
      <c r="G10" s="77">
        <f>SUM(G7:G9)</f>
        <v>5789544</v>
      </c>
      <c r="I10" s="106"/>
    </row>
    <row r="11" spans="1:9" ht="23.1" customHeight="1">
      <c r="A11" s="192"/>
      <c r="B11" s="224" t="s">
        <v>7</v>
      </c>
      <c r="C11" s="52" t="s">
        <v>98</v>
      </c>
      <c r="D11" s="209">
        <v>-1943554.2437983244</v>
      </c>
      <c r="E11" s="209">
        <v>-2246295</v>
      </c>
      <c r="F11" s="209">
        <v>-4132333</v>
      </c>
      <c r="G11" s="209">
        <v>-4746882</v>
      </c>
      <c r="I11" s="106"/>
    </row>
    <row r="12" spans="1:9" ht="5.0999999999999996" customHeight="1">
      <c r="A12" s="396"/>
      <c r="B12" s="396"/>
      <c r="C12" s="52"/>
      <c r="D12" s="212"/>
      <c r="E12" s="212"/>
      <c r="F12" s="212"/>
      <c r="G12" s="212"/>
      <c r="I12" s="106"/>
    </row>
    <row r="13" spans="1:9" ht="23.1" customHeight="1">
      <c r="A13" s="398" t="s">
        <v>8</v>
      </c>
      <c r="B13" s="398"/>
      <c r="C13" s="76"/>
      <c r="D13" s="77">
        <f>D10+D11</f>
        <v>594972.75620167563</v>
      </c>
      <c r="E13" s="77">
        <f>E10+E11</f>
        <v>609435</v>
      </c>
      <c r="F13" s="77">
        <f>F10+F11</f>
        <v>1154173</v>
      </c>
      <c r="G13" s="77">
        <f>G10+G11</f>
        <v>1042662</v>
      </c>
      <c r="I13" s="106"/>
    </row>
    <row r="14" spans="1:9" ht="23.1" customHeight="1">
      <c r="A14" s="192"/>
      <c r="B14" s="224" t="s">
        <v>9</v>
      </c>
      <c r="C14" s="52" t="s">
        <v>99</v>
      </c>
      <c r="D14" s="209">
        <v>16557</v>
      </c>
      <c r="E14" s="209">
        <v>37245</v>
      </c>
      <c r="F14" s="209">
        <v>64515</v>
      </c>
      <c r="G14" s="209">
        <v>60684</v>
      </c>
      <c r="I14" s="106"/>
    </row>
    <row r="15" spans="1:9" ht="23.1" customHeight="1">
      <c r="A15" s="192"/>
      <c r="B15" s="224" t="s">
        <v>10</v>
      </c>
      <c r="C15" s="52" t="s">
        <v>98</v>
      </c>
      <c r="D15" s="209">
        <v>-67158</v>
      </c>
      <c r="E15" s="209">
        <v>-67818</v>
      </c>
      <c r="F15" s="209">
        <v>-121826</v>
      </c>
      <c r="G15" s="209">
        <v>-138240</v>
      </c>
      <c r="I15" s="106"/>
    </row>
    <row r="16" spans="1:9" ht="23.1" customHeight="1">
      <c r="A16" s="192"/>
      <c r="B16" s="224" t="s">
        <v>11</v>
      </c>
      <c r="C16" s="52" t="s">
        <v>98</v>
      </c>
      <c r="D16" s="209">
        <v>-89144</v>
      </c>
      <c r="E16" s="209">
        <v>-88989</v>
      </c>
      <c r="F16" s="209">
        <v>-176963</v>
      </c>
      <c r="G16" s="209">
        <v>-182489</v>
      </c>
      <c r="I16" s="106"/>
    </row>
    <row r="17" spans="1:9" ht="23.1" customHeight="1">
      <c r="A17" s="192"/>
      <c r="B17" s="224" t="s">
        <v>12</v>
      </c>
      <c r="C17" s="52" t="s">
        <v>97</v>
      </c>
      <c r="D17" s="209">
        <v>-32672</v>
      </c>
      <c r="E17" s="209">
        <v>-27321</v>
      </c>
      <c r="F17" s="209">
        <v>-62225</v>
      </c>
      <c r="G17" s="209">
        <v>-45190</v>
      </c>
      <c r="I17" s="106"/>
    </row>
    <row r="18" spans="1:9" ht="23.1" customHeight="1">
      <c r="A18" s="192"/>
      <c r="B18" s="224" t="s">
        <v>13</v>
      </c>
      <c r="C18" s="52" t="s">
        <v>96</v>
      </c>
      <c r="D18" s="209">
        <v>22676</v>
      </c>
      <c r="E18" s="209">
        <v>73776</v>
      </c>
      <c r="F18" s="209">
        <v>60227</v>
      </c>
      <c r="G18" s="209">
        <v>103150</v>
      </c>
      <c r="I18" s="106"/>
    </row>
    <row r="19" spans="1:9" ht="23.1" customHeight="1">
      <c r="A19" s="192"/>
      <c r="B19" s="224" t="s">
        <v>14</v>
      </c>
      <c r="C19" s="52" t="s">
        <v>95</v>
      </c>
      <c r="D19" s="209">
        <v>-81187</v>
      </c>
      <c r="E19" s="209">
        <v>-83176</v>
      </c>
      <c r="F19" s="209">
        <v>-160014</v>
      </c>
      <c r="G19" s="209">
        <v>-151431</v>
      </c>
      <c r="I19" s="106"/>
    </row>
    <row r="20" spans="1:9" ht="23.1" customHeight="1">
      <c r="A20" s="192"/>
      <c r="B20" s="224" t="s">
        <v>15</v>
      </c>
      <c r="C20" s="52">
        <v>18</v>
      </c>
      <c r="D20" s="209" t="s">
        <v>217</v>
      </c>
      <c r="E20" s="209">
        <v>112</v>
      </c>
      <c r="F20" s="209">
        <v>-157</v>
      </c>
      <c r="G20" s="209">
        <v>-397</v>
      </c>
      <c r="I20" s="106"/>
    </row>
    <row r="21" spans="1:9" ht="23.1" customHeight="1">
      <c r="A21" s="398" t="s">
        <v>16</v>
      </c>
      <c r="B21" s="398"/>
      <c r="C21" s="76"/>
      <c r="D21" s="77">
        <f>SUM(D13:D20)</f>
        <v>364044.75620167563</v>
      </c>
      <c r="E21" s="77">
        <f>SUM(E13:E20)</f>
        <v>453264</v>
      </c>
      <c r="F21" s="77">
        <f>SUM(F13:F20)</f>
        <v>757730</v>
      </c>
      <c r="G21" s="77">
        <f>SUM(G13:G20)</f>
        <v>688749</v>
      </c>
      <c r="I21" s="106"/>
    </row>
    <row r="22" spans="1:9" ht="23.1" customHeight="1">
      <c r="A22" s="192"/>
      <c r="B22" s="193" t="s">
        <v>17</v>
      </c>
      <c r="C22" s="52">
        <v>12</v>
      </c>
      <c r="D22" s="209">
        <v>-69798</v>
      </c>
      <c r="E22" s="209">
        <v>-105112.09</v>
      </c>
      <c r="F22" s="209">
        <v>-148107</v>
      </c>
      <c r="G22" s="209">
        <v>-164341</v>
      </c>
      <c r="I22" s="106"/>
    </row>
    <row r="23" spans="1:9" ht="5.0999999999999996" customHeight="1">
      <c r="A23" s="397"/>
      <c r="B23" s="405"/>
      <c r="C23" s="221"/>
      <c r="D23" s="223"/>
      <c r="E23" s="223"/>
      <c r="F23" s="223"/>
      <c r="G23" s="222"/>
      <c r="I23" s="106"/>
    </row>
    <row r="24" spans="1:9" ht="23.1" customHeight="1">
      <c r="A24" s="398" t="s">
        <v>18</v>
      </c>
      <c r="B24" s="398"/>
      <c r="C24" s="76"/>
      <c r="D24" s="77">
        <f>SUM(D21:D22)</f>
        <v>294246.75620167563</v>
      </c>
      <c r="E24" s="77">
        <f>SUM(E21:E22)</f>
        <v>348151.91000000003</v>
      </c>
      <c r="F24" s="77">
        <f>SUM(F21:F22)</f>
        <v>609623</v>
      </c>
      <c r="G24" s="77">
        <f>SUM(G21:G22)</f>
        <v>524408</v>
      </c>
      <c r="I24" s="106"/>
    </row>
    <row r="25" spans="1:9" ht="36.75" customHeight="1">
      <c r="A25" s="403" t="s">
        <v>19</v>
      </c>
      <c r="B25" s="404"/>
      <c r="C25" s="221"/>
      <c r="D25" s="223"/>
      <c r="E25" s="223"/>
      <c r="F25" s="223"/>
      <c r="G25" s="222"/>
      <c r="I25" s="106"/>
    </row>
    <row r="26" spans="1:9" ht="23.1" customHeight="1">
      <c r="A26" s="192"/>
      <c r="B26" s="70" t="s">
        <v>20</v>
      </c>
      <c r="C26" s="52" t="s">
        <v>94</v>
      </c>
      <c r="D26" s="209">
        <v>-2193</v>
      </c>
      <c r="E26" s="209">
        <v>-963</v>
      </c>
      <c r="F26" s="209">
        <v>-3147</v>
      </c>
      <c r="G26" s="209">
        <v>-2576</v>
      </c>
      <c r="I26" s="106"/>
    </row>
    <row r="27" spans="1:9" ht="23.1" customHeight="1">
      <c r="A27" s="192"/>
      <c r="B27" s="70" t="s">
        <v>21</v>
      </c>
      <c r="C27" s="112"/>
      <c r="D27" s="209">
        <v>0</v>
      </c>
      <c r="E27" s="209">
        <v>0</v>
      </c>
      <c r="F27" s="209">
        <v>0</v>
      </c>
      <c r="G27" s="209">
        <v>0</v>
      </c>
      <c r="I27" s="106"/>
    </row>
    <row r="28" spans="1:9" ht="23.1" customHeight="1">
      <c r="A28" s="398" t="s">
        <v>22</v>
      </c>
      <c r="B28" s="398"/>
      <c r="C28" s="76"/>
      <c r="D28" s="77">
        <f>D24+D26+D27</f>
        <v>292053.75620167563</v>
      </c>
      <c r="E28" s="77">
        <f>E24+E26+E27</f>
        <v>347188.91000000003</v>
      </c>
      <c r="F28" s="77">
        <f>F24+F26+F27</f>
        <v>606476</v>
      </c>
      <c r="G28" s="77">
        <f>G24+G26+G27</f>
        <v>521832</v>
      </c>
      <c r="I28" s="106"/>
    </row>
    <row r="29" spans="1:9" ht="23.1" customHeight="1">
      <c r="A29" s="401" t="s">
        <v>23</v>
      </c>
      <c r="B29" s="402"/>
      <c r="C29" s="221"/>
      <c r="D29" s="220"/>
      <c r="E29" s="220"/>
      <c r="F29" s="220"/>
      <c r="G29" s="219"/>
      <c r="I29" s="106"/>
    </row>
    <row r="30" spans="1:9" ht="23.1" customHeight="1">
      <c r="A30" s="192"/>
      <c r="B30" s="218" t="s">
        <v>24</v>
      </c>
      <c r="C30" s="52"/>
      <c r="D30" s="209">
        <v>283344.77521251095</v>
      </c>
      <c r="E30" s="209">
        <v>348951.10967388138</v>
      </c>
      <c r="F30" s="209">
        <v>595403</v>
      </c>
      <c r="G30" s="209">
        <v>535905</v>
      </c>
      <c r="I30" s="106"/>
    </row>
    <row r="31" spans="1:9" ht="23.1" customHeight="1">
      <c r="A31" s="192"/>
      <c r="B31" s="218" t="s">
        <v>25</v>
      </c>
      <c r="C31" s="52"/>
      <c r="D31" s="209">
        <v>8708.9809891646473</v>
      </c>
      <c r="E31" s="209">
        <v>-1762.1996738813723</v>
      </c>
      <c r="F31" s="209">
        <v>11073</v>
      </c>
      <c r="G31" s="209">
        <v>-14073</v>
      </c>
      <c r="I31" s="106"/>
    </row>
    <row r="32" spans="1:9" ht="23.1" customHeight="1">
      <c r="A32" s="192"/>
      <c r="B32" s="193" t="s">
        <v>145</v>
      </c>
      <c r="C32" s="52"/>
      <c r="D32" s="209">
        <f>SUM(D13:D17)</f>
        <v>422555.75620167563</v>
      </c>
      <c r="E32" s="209">
        <f>SUM(E13:E17)</f>
        <v>462552</v>
      </c>
      <c r="F32" s="209">
        <f>SUM(F13:F17)</f>
        <v>857674</v>
      </c>
      <c r="G32" s="209">
        <f>SUM(G13:G17)</f>
        <v>737427</v>
      </c>
    </row>
    <row r="33" spans="1:7" ht="23.1" customHeight="1">
      <c r="A33" s="192"/>
      <c r="B33" s="193" t="s">
        <v>112</v>
      </c>
      <c r="C33" s="52"/>
      <c r="D33" s="209">
        <v>215561</v>
      </c>
      <c r="E33" s="209">
        <v>187545</v>
      </c>
      <c r="F33" s="209">
        <v>423635</v>
      </c>
      <c r="G33" s="209">
        <v>377095</v>
      </c>
    </row>
    <row r="34" spans="1:7" ht="23.1" customHeight="1">
      <c r="A34" s="192"/>
      <c r="B34" s="190" t="s">
        <v>124</v>
      </c>
      <c r="C34" s="76"/>
      <c r="D34" s="77">
        <f>D32+D33</f>
        <v>638116.75620167563</v>
      </c>
      <c r="E34" s="77">
        <f>E32+E33</f>
        <v>650097</v>
      </c>
      <c r="F34" s="77">
        <f>F32+F33</f>
        <v>1281309</v>
      </c>
      <c r="G34" s="77">
        <f>G32+G33</f>
        <v>1114522</v>
      </c>
    </row>
    <row r="35" spans="1:7" ht="11.25">
      <c r="A35" s="115"/>
      <c r="C35" s="116"/>
      <c r="D35" s="74"/>
      <c r="E35" s="74"/>
      <c r="G35" s="73"/>
    </row>
    <row r="36" spans="1:7" ht="11.25">
      <c r="A36" s="115"/>
      <c r="B36" s="117"/>
      <c r="C36" s="116"/>
      <c r="D36" s="118"/>
      <c r="E36" s="119"/>
      <c r="G36" s="73"/>
    </row>
    <row r="37" spans="1:7" ht="11.25">
      <c r="A37" s="115"/>
      <c r="C37" s="116"/>
      <c r="E37" s="73"/>
      <c r="G37" s="73"/>
    </row>
    <row r="38" spans="1:7" ht="11.25">
      <c r="A38" s="115"/>
      <c r="B38" s="117"/>
      <c r="C38" s="116"/>
      <c r="D38" s="118"/>
      <c r="E38" s="120"/>
      <c r="G38" s="73"/>
    </row>
    <row r="39" spans="1:7" ht="11.25">
      <c r="G39" s="73"/>
    </row>
    <row r="40" spans="1:7" ht="11.25">
      <c r="G40" s="73"/>
    </row>
    <row r="41" spans="1:7" ht="11.25">
      <c r="G41" s="73"/>
    </row>
    <row r="42" spans="1:7" ht="11.25">
      <c r="G42" s="73"/>
    </row>
    <row r="43" spans="1:7" ht="11.25">
      <c r="G43" s="73"/>
    </row>
    <row r="44" spans="1:7" ht="11.25">
      <c r="G44" s="73"/>
    </row>
    <row r="45" spans="1:7" ht="11.25">
      <c r="G45" s="73"/>
    </row>
    <row r="46" spans="1:7" ht="11.25">
      <c r="G46" s="73"/>
    </row>
    <row r="47" spans="1:7" ht="11.25">
      <c r="G47" s="73"/>
    </row>
    <row r="48" spans="1:7" ht="11.25">
      <c r="G48" s="73"/>
    </row>
    <row r="49" spans="7:7" ht="11.25">
      <c r="G49" s="73"/>
    </row>
    <row r="50" spans="7:7" ht="11.25">
      <c r="G50" s="73"/>
    </row>
    <row r="51" spans="7:7" ht="11.25">
      <c r="G51" s="73"/>
    </row>
    <row r="52" spans="7:7" ht="11.25">
      <c r="G52" s="73"/>
    </row>
    <row r="53" spans="7:7" ht="11.25">
      <c r="G53" s="73"/>
    </row>
    <row r="54" spans="7:7" ht="11.25">
      <c r="G54" s="73"/>
    </row>
    <row r="55" spans="7:7" ht="11.25">
      <c r="G55" s="73"/>
    </row>
    <row r="56" spans="7:7" ht="11.25">
      <c r="G56" s="73"/>
    </row>
    <row r="57" spans="7:7" ht="11.25">
      <c r="G57" s="73"/>
    </row>
    <row r="58" spans="7:7" ht="11.25">
      <c r="G58" s="73"/>
    </row>
    <row r="59" spans="7:7" ht="11.25">
      <c r="G59" s="73"/>
    </row>
    <row r="60" spans="7:7" ht="11.25">
      <c r="G60" s="73"/>
    </row>
    <row r="61" spans="7:7" ht="11.25">
      <c r="G61" s="73"/>
    </row>
    <row r="62" spans="7:7" ht="11.25">
      <c r="G62" s="73"/>
    </row>
    <row r="63" spans="7:7" ht="11.25">
      <c r="G63" s="73"/>
    </row>
    <row r="64" spans="7:7" ht="11.25">
      <c r="G64" s="73"/>
    </row>
    <row r="65" spans="7:7" ht="11.25">
      <c r="G65" s="73"/>
    </row>
    <row r="66" spans="7:7" ht="11.25">
      <c r="G66" s="73"/>
    </row>
    <row r="67" spans="7:7" ht="11.25">
      <c r="G67" s="73"/>
    </row>
    <row r="68" spans="7:7" ht="11.25">
      <c r="G68" s="73"/>
    </row>
    <row r="69" spans="7:7" ht="11.25">
      <c r="G69" s="73"/>
    </row>
    <row r="70" spans="7:7" ht="11.25">
      <c r="G70" s="73"/>
    </row>
    <row r="71" spans="7:7" ht="11.25">
      <c r="G71" s="73"/>
    </row>
    <row r="72" spans="7:7" ht="11.25">
      <c r="G72" s="73"/>
    </row>
    <row r="73" spans="7:7" ht="11.25">
      <c r="G73" s="73"/>
    </row>
    <row r="74" spans="7:7" ht="11.25">
      <c r="G74" s="73"/>
    </row>
    <row r="75" spans="7:7" ht="11.25">
      <c r="G75" s="73"/>
    </row>
    <row r="76" spans="7:7" ht="11.25">
      <c r="G76" s="73"/>
    </row>
    <row r="77" spans="7:7" ht="11.25">
      <c r="G77" s="73"/>
    </row>
    <row r="78" spans="7:7" ht="11.25">
      <c r="G78" s="73"/>
    </row>
    <row r="79" spans="7:7" ht="11.25">
      <c r="G79" s="73"/>
    </row>
    <row r="80" spans="7:7" ht="11.25">
      <c r="G80" s="73"/>
    </row>
    <row r="81" spans="7:7" ht="11.25">
      <c r="G81" s="73"/>
    </row>
    <row r="82" spans="7:7" ht="11.25">
      <c r="G82" s="73"/>
    </row>
    <row r="83" spans="7:7" ht="11.25">
      <c r="G83" s="73"/>
    </row>
    <row r="84" spans="7:7" ht="11.25">
      <c r="G84" s="73"/>
    </row>
    <row r="85" spans="7:7" ht="11.25">
      <c r="G85" s="73"/>
    </row>
    <row r="86" spans="7:7" ht="11.25">
      <c r="G86" s="73"/>
    </row>
    <row r="87" spans="7:7" ht="11.25">
      <c r="G87" s="73"/>
    </row>
    <row r="88" spans="7:7" ht="11.25">
      <c r="G88" s="73"/>
    </row>
    <row r="89" spans="7:7" ht="11.25">
      <c r="G89" s="73"/>
    </row>
    <row r="90" spans="7:7" ht="11.25">
      <c r="G90" s="73"/>
    </row>
    <row r="91" spans="7:7" ht="11.25">
      <c r="G91" s="73"/>
    </row>
    <row r="92" spans="7:7" ht="11.25">
      <c r="G92" s="73"/>
    </row>
    <row r="93" spans="7:7" ht="11.25">
      <c r="G93" s="73"/>
    </row>
    <row r="94" spans="7:7" ht="11.25">
      <c r="G94" s="73"/>
    </row>
    <row r="95" spans="7:7" ht="11.25">
      <c r="G95" s="73"/>
    </row>
    <row r="96" spans="7:7" ht="11.25">
      <c r="G96" s="73"/>
    </row>
    <row r="97" spans="7:7" ht="11.25">
      <c r="G97" s="73"/>
    </row>
    <row r="98" spans="7:7" ht="11.25">
      <c r="G98" s="73"/>
    </row>
    <row r="99" spans="7:7" ht="11.25">
      <c r="G99" s="73"/>
    </row>
    <row r="100" spans="7:7" ht="11.25">
      <c r="G100" s="73"/>
    </row>
    <row r="101" spans="7:7" ht="11.25">
      <c r="G101" s="73"/>
    </row>
    <row r="102" spans="7:7" ht="11.25">
      <c r="G102" s="73"/>
    </row>
    <row r="103" spans="7:7" ht="11.25">
      <c r="G103" s="73"/>
    </row>
    <row r="104" spans="7:7" ht="11.25">
      <c r="G104" s="73"/>
    </row>
    <row r="105" spans="7:7" ht="11.25">
      <c r="G105" s="73"/>
    </row>
    <row r="106" spans="7:7" ht="11.25">
      <c r="G106" s="73"/>
    </row>
    <row r="107" spans="7:7" ht="11.25">
      <c r="G107" s="73"/>
    </row>
    <row r="108" spans="7:7" ht="11.25">
      <c r="G108" s="73"/>
    </row>
    <row r="109" spans="7:7" ht="11.25">
      <c r="G109" s="73"/>
    </row>
    <row r="110" spans="7:7" ht="11.25">
      <c r="G110" s="73"/>
    </row>
    <row r="111" spans="7:7" ht="11.25">
      <c r="G111" s="73"/>
    </row>
    <row r="112" spans="7:7" ht="11.25">
      <c r="G112" s="73"/>
    </row>
    <row r="113" spans="7:7" ht="11.25">
      <c r="G113" s="73"/>
    </row>
    <row r="114" spans="7:7" ht="11.25">
      <c r="G114" s="73"/>
    </row>
    <row r="115" spans="7:7" ht="11.25">
      <c r="G115" s="73"/>
    </row>
    <row r="116" spans="7:7" ht="11.25">
      <c r="G116" s="73"/>
    </row>
    <row r="117" spans="7:7" ht="11.25">
      <c r="G117" s="73"/>
    </row>
    <row r="118" spans="7:7" ht="11.25">
      <c r="G118" s="73"/>
    </row>
    <row r="119" spans="7:7" ht="11.25">
      <c r="G119" s="73"/>
    </row>
    <row r="120" spans="7:7" ht="11.25">
      <c r="G120" s="73"/>
    </row>
    <row r="121" spans="7:7" ht="11.25">
      <c r="G121" s="73"/>
    </row>
    <row r="122" spans="7:7" ht="11.25">
      <c r="G122" s="73"/>
    </row>
    <row r="123" spans="7:7" ht="11.25">
      <c r="G123" s="73"/>
    </row>
    <row r="124" spans="7:7" ht="11.25">
      <c r="G124" s="73"/>
    </row>
    <row r="125" spans="7:7" ht="11.25">
      <c r="G125" s="73"/>
    </row>
    <row r="126" spans="7:7" ht="11.25">
      <c r="G126" s="73"/>
    </row>
    <row r="127" spans="7:7" ht="11.25">
      <c r="G127" s="73"/>
    </row>
    <row r="128" spans="7:7" ht="11.25">
      <c r="G128" s="73"/>
    </row>
    <row r="129" spans="7:7" ht="11.25">
      <c r="G129" s="73"/>
    </row>
    <row r="130" spans="7:7" ht="11.25">
      <c r="G130" s="73"/>
    </row>
    <row r="131" spans="7:7" ht="11.25">
      <c r="G131" s="73"/>
    </row>
    <row r="132" spans="7:7" ht="11.25">
      <c r="G132" s="73"/>
    </row>
    <row r="133" spans="7:7" ht="11.25">
      <c r="G133" s="73"/>
    </row>
    <row r="134" spans="7:7" ht="11.25">
      <c r="G134" s="73"/>
    </row>
    <row r="135" spans="7:7" ht="11.25">
      <c r="G135" s="73"/>
    </row>
    <row r="136" spans="7:7" ht="11.25">
      <c r="G136" s="73"/>
    </row>
    <row r="137" spans="7:7" ht="11.25">
      <c r="G137" s="73"/>
    </row>
    <row r="138" spans="7:7" ht="11.25">
      <c r="G138" s="73"/>
    </row>
    <row r="139" spans="7:7" ht="11.25">
      <c r="G139" s="73"/>
    </row>
    <row r="140" spans="7:7" ht="11.25">
      <c r="G140" s="73"/>
    </row>
    <row r="141" spans="7:7" ht="11.25">
      <c r="G141" s="73"/>
    </row>
    <row r="142" spans="7:7" ht="11.25">
      <c r="G142" s="73"/>
    </row>
    <row r="143" spans="7:7" ht="11.25">
      <c r="G143" s="73"/>
    </row>
    <row r="144" spans="7:7" ht="11.25">
      <c r="G144" s="73"/>
    </row>
    <row r="145" spans="7:7" ht="11.25">
      <c r="G145" s="73"/>
    </row>
    <row r="146" spans="7:7" ht="11.25">
      <c r="G146" s="73"/>
    </row>
    <row r="147" spans="7:7" ht="11.25">
      <c r="G147" s="73"/>
    </row>
    <row r="148" spans="7:7" ht="11.25">
      <c r="G148" s="73"/>
    </row>
    <row r="149" spans="7:7" ht="11.25">
      <c r="G149" s="73"/>
    </row>
    <row r="150" spans="7:7" ht="11.25">
      <c r="G150" s="73"/>
    </row>
    <row r="151" spans="7:7" ht="11.25">
      <c r="G151" s="73"/>
    </row>
    <row r="152" spans="7:7" ht="11.25">
      <c r="G152" s="73"/>
    </row>
    <row r="153" spans="7:7" ht="11.25">
      <c r="G153" s="73"/>
    </row>
    <row r="154" spans="7:7" ht="11.25">
      <c r="G154" s="73"/>
    </row>
    <row r="155" spans="7:7" ht="11.25">
      <c r="G155" s="73"/>
    </row>
    <row r="156" spans="7:7" ht="11.25">
      <c r="G156" s="73"/>
    </row>
    <row r="157" spans="7:7" ht="11.25">
      <c r="G157" s="73"/>
    </row>
    <row r="158" spans="7:7" ht="11.25">
      <c r="G158" s="73"/>
    </row>
  </sheetData>
  <mergeCells count="12">
    <mergeCell ref="A29:B29"/>
    <mergeCell ref="A25:B25"/>
    <mergeCell ref="A23:B23"/>
    <mergeCell ref="A24:B24"/>
    <mergeCell ref="A28:B28"/>
    <mergeCell ref="A3:B3"/>
    <mergeCell ref="A4:A5"/>
    <mergeCell ref="A21:B21"/>
    <mergeCell ref="C4:C5"/>
    <mergeCell ref="A12:B12"/>
    <mergeCell ref="A13:B13"/>
    <mergeCell ref="A10:B10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showGridLines="0" topLeftCell="B1" zoomScaleNormal="100" workbookViewId="0">
      <pane ySplit="3" topLeftCell="A4" activePane="bottomLeft" state="frozen"/>
      <selection activeCell="D3" sqref="D3"/>
      <selection pane="bottomLeft" activeCell="B57" sqref="B57"/>
    </sheetView>
  </sheetViews>
  <sheetFormatPr defaultColWidth="9.140625" defaultRowHeight="12" customHeight="1"/>
  <cols>
    <col min="1" max="1" width="39.85546875" style="82" hidden="1" customWidth="1"/>
    <col min="2" max="2" width="55.140625" style="145" customWidth="1"/>
    <col min="3" max="4" width="20.7109375" style="9" customWidth="1"/>
    <col min="5" max="5" width="21.85546875" style="9" customWidth="1"/>
    <col min="6" max="6" width="2.28515625" style="9" customWidth="1"/>
    <col min="7" max="7" width="24.85546875" style="9" customWidth="1"/>
    <col min="8" max="8" width="15.28515625" style="9" bestFit="1" customWidth="1"/>
    <col min="9" max="10" width="14.7109375" style="9" bestFit="1" customWidth="1"/>
    <col min="11" max="11" width="26.140625" style="9" customWidth="1"/>
    <col min="12" max="12" width="28" style="9" customWidth="1"/>
    <col min="13" max="13" width="13.85546875" style="9" bestFit="1" customWidth="1"/>
    <col min="14" max="16384" width="9.140625" style="9"/>
  </cols>
  <sheetData>
    <row r="1" spans="1:10" ht="12" customHeight="1">
      <c r="A1" s="124"/>
      <c r="B1" s="125"/>
      <c r="C1" s="126"/>
      <c r="D1" s="127"/>
    </row>
    <row r="2" spans="1:10" ht="22.5">
      <c r="A2" s="128"/>
      <c r="B2" s="34"/>
      <c r="C2" s="34" t="s">
        <v>219</v>
      </c>
      <c r="D2" s="129" t="s">
        <v>219</v>
      </c>
    </row>
    <row r="3" spans="1:10" ht="33.75">
      <c r="A3" s="130"/>
      <c r="B3" s="39"/>
      <c r="C3" s="40" t="s">
        <v>211</v>
      </c>
      <c r="D3" s="131" t="s">
        <v>222</v>
      </c>
    </row>
    <row r="4" spans="1:10" ht="23.1" customHeight="1">
      <c r="A4" s="408" t="s">
        <v>151</v>
      </c>
      <c r="B4" s="409"/>
      <c r="C4" s="242"/>
      <c r="D4" s="241"/>
    </row>
    <row r="5" spans="1:10" ht="23.1" customHeight="1">
      <c r="A5" s="190"/>
      <c r="B5" s="133" t="s">
        <v>152</v>
      </c>
      <c r="C5" s="77">
        <v>757730</v>
      </c>
      <c r="D5" s="77">
        <v>688749</v>
      </c>
    </row>
    <row r="6" spans="1:10" ht="23.1" customHeight="1">
      <c r="A6" s="134"/>
      <c r="B6" s="191" t="s">
        <v>153</v>
      </c>
      <c r="C6" s="212">
        <v>-3147</v>
      </c>
      <c r="D6" s="212">
        <v>-2576</v>
      </c>
    </row>
    <row r="7" spans="1:10" ht="23.1" customHeight="1">
      <c r="A7" s="134"/>
      <c r="B7" s="192" t="s">
        <v>154</v>
      </c>
      <c r="C7" s="212">
        <v>-111882</v>
      </c>
      <c r="D7" s="212">
        <v>637516</v>
      </c>
    </row>
    <row r="8" spans="1:10" ht="23.1" customHeight="1">
      <c r="A8" s="134"/>
      <c r="B8" s="135" t="s">
        <v>155</v>
      </c>
      <c r="C8" s="209">
        <v>157</v>
      </c>
      <c r="D8" s="209">
        <v>397</v>
      </c>
      <c r="E8" s="136"/>
      <c r="F8" s="136"/>
      <c r="I8" s="73"/>
      <c r="J8" s="73"/>
    </row>
    <row r="9" spans="1:10" ht="23.1" customHeight="1">
      <c r="A9" s="134"/>
      <c r="B9" s="137" t="s">
        <v>156</v>
      </c>
      <c r="C9" s="209">
        <v>-1452</v>
      </c>
      <c r="D9" s="209">
        <v>5869</v>
      </c>
      <c r="E9" s="136"/>
      <c r="F9" s="136"/>
      <c r="I9" s="73"/>
      <c r="J9" s="73"/>
    </row>
    <row r="10" spans="1:10" ht="23.1" customHeight="1">
      <c r="A10" s="134"/>
      <c r="B10" s="90" t="s">
        <v>112</v>
      </c>
      <c r="C10" s="209">
        <v>423635</v>
      </c>
      <c r="D10" s="209">
        <v>377095</v>
      </c>
      <c r="E10" s="136"/>
      <c r="F10" s="136"/>
      <c r="I10" s="73"/>
      <c r="J10" s="73"/>
    </row>
    <row r="11" spans="1:10" ht="23.1" customHeight="1">
      <c r="A11" s="134"/>
      <c r="B11" s="90" t="s">
        <v>157</v>
      </c>
      <c r="C11" s="209">
        <v>99289</v>
      </c>
      <c r="D11" s="209">
        <v>94145</v>
      </c>
      <c r="E11" s="136"/>
      <c r="F11" s="136"/>
      <c r="I11" s="73"/>
      <c r="J11" s="73"/>
    </row>
    <row r="12" spans="1:10" ht="23.1" customHeight="1">
      <c r="A12" s="134"/>
      <c r="B12" s="90" t="s">
        <v>158</v>
      </c>
      <c r="C12" s="209">
        <v>4919</v>
      </c>
      <c r="D12" s="209">
        <v>117837</v>
      </c>
      <c r="E12" s="136"/>
      <c r="F12" s="136"/>
      <c r="I12" s="73"/>
      <c r="J12" s="73"/>
    </row>
    <row r="13" spans="1:10" ht="23.1" customHeight="1">
      <c r="A13" s="134"/>
      <c r="B13" s="90" t="s">
        <v>159</v>
      </c>
      <c r="C13" s="209">
        <v>-68884</v>
      </c>
      <c r="D13" s="209">
        <v>158584</v>
      </c>
      <c r="E13" s="136"/>
      <c r="F13" s="136"/>
      <c r="I13" s="73"/>
      <c r="J13" s="73"/>
    </row>
    <row r="14" spans="1:10" ht="23.1" customHeight="1">
      <c r="A14" s="134"/>
      <c r="B14" s="90" t="s">
        <v>160</v>
      </c>
      <c r="C14" s="209">
        <v>39041</v>
      </c>
      <c r="D14" s="209">
        <v>56880</v>
      </c>
      <c r="E14" s="136"/>
      <c r="F14" s="136"/>
      <c r="I14" s="73"/>
      <c r="J14" s="73"/>
    </row>
    <row r="15" spans="1:10" ht="23.1" customHeight="1">
      <c r="A15" s="134"/>
      <c r="B15" s="90" t="s">
        <v>161</v>
      </c>
      <c r="C15" s="209">
        <v>-290815</v>
      </c>
      <c r="D15" s="209">
        <v>120380</v>
      </c>
      <c r="E15" s="136"/>
      <c r="F15" s="73"/>
      <c r="I15" s="73"/>
      <c r="J15" s="73"/>
    </row>
    <row r="16" spans="1:10" ht="23.1" customHeight="1">
      <c r="A16" s="134"/>
      <c r="B16" s="90" t="s">
        <v>162</v>
      </c>
      <c r="C16" s="209">
        <v>-164992</v>
      </c>
      <c r="D16" s="209">
        <v>-165316</v>
      </c>
      <c r="E16" s="136"/>
      <c r="F16" s="136"/>
      <c r="I16" s="73"/>
      <c r="J16" s="73"/>
    </row>
    <row r="17" spans="1:10" ht="23.1" customHeight="1">
      <c r="A17" s="134"/>
      <c r="B17" s="90" t="s">
        <v>221</v>
      </c>
      <c r="C17" s="209">
        <v>-152780</v>
      </c>
      <c r="D17" s="209">
        <v>-128355</v>
      </c>
      <c r="E17" s="136"/>
      <c r="F17" s="136"/>
      <c r="I17" s="73"/>
      <c r="J17" s="73"/>
    </row>
    <row r="18" spans="1:10" ht="23.1" customHeight="1">
      <c r="A18" s="138"/>
      <c r="B18" s="191" t="s">
        <v>164</v>
      </c>
      <c r="C18" s="212">
        <v>-92735</v>
      </c>
      <c r="D18" s="212">
        <v>-138680</v>
      </c>
      <c r="E18" s="136"/>
      <c r="F18" s="136"/>
      <c r="I18" s="73"/>
      <c r="J18" s="73"/>
    </row>
    <row r="19" spans="1:10" ht="23.1" customHeight="1">
      <c r="A19" s="398" t="s">
        <v>165</v>
      </c>
      <c r="B19" s="398"/>
      <c r="C19" s="77">
        <v>549966</v>
      </c>
      <c r="D19" s="77">
        <v>1185009</v>
      </c>
      <c r="E19" s="73"/>
      <c r="F19" s="73"/>
      <c r="I19" s="73"/>
      <c r="J19" s="73"/>
    </row>
    <row r="20" spans="1:10" ht="5.0999999999999996" customHeight="1">
      <c r="A20" s="410"/>
      <c r="B20" s="411"/>
      <c r="C20" s="240"/>
      <c r="D20" s="213"/>
      <c r="E20" s="73"/>
      <c r="F20" s="73"/>
      <c r="I20" s="73"/>
      <c r="J20" s="73"/>
    </row>
    <row r="21" spans="1:10" ht="23.1" customHeight="1">
      <c r="A21" s="408" t="s">
        <v>166</v>
      </c>
      <c r="B21" s="409"/>
      <c r="C21" s="211"/>
      <c r="D21" s="210"/>
      <c r="E21" s="73"/>
      <c r="F21" s="73"/>
      <c r="I21" s="73"/>
      <c r="J21" s="73"/>
    </row>
    <row r="22" spans="1:10" ht="23.1" customHeight="1">
      <c r="A22" s="134"/>
      <c r="B22" s="90" t="s">
        <v>167</v>
      </c>
      <c r="C22" s="209">
        <v>21539</v>
      </c>
      <c r="D22" s="209">
        <v>14484</v>
      </c>
      <c r="E22" s="139"/>
      <c r="F22" s="139"/>
      <c r="I22" s="73"/>
      <c r="J22" s="73"/>
    </row>
    <row r="23" spans="1:10" ht="23.1" customHeight="1">
      <c r="A23" s="134"/>
      <c r="B23" s="90" t="s">
        <v>168</v>
      </c>
      <c r="C23" s="209">
        <v>-575158</v>
      </c>
      <c r="D23" s="209">
        <v>-727235</v>
      </c>
      <c r="E23" s="136"/>
      <c r="F23" s="136"/>
      <c r="I23" s="73"/>
      <c r="J23" s="73"/>
    </row>
    <row r="24" spans="1:10" ht="23.1" customHeight="1">
      <c r="A24" s="134"/>
      <c r="B24" s="90" t="s">
        <v>220</v>
      </c>
      <c r="C24" s="209">
        <v>3188</v>
      </c>
      <c r="D24" s="209" t="s">
        <v>217</v>
      </c>
      <c r="E24" s="136"/>
      <c r="F24" s="136"/>
      <c r="I24" s="73"/>
      <c r="J24" s="73"/>
    </row>
    <row r="25" spans="1:10" ht="23.1" customHeight="1">
      <c r="A25" s="140"/>
      <c r="B25" s="90" t="s">
        <v>169</v>
      </c>
      <c r="C25" s="209">
        <v>34524</v>
      </c>
      <c r="D25" s="209">
        <v>30727</v>
      </c>
      <c r="E25" s="139"/>
      <c r="F25" s="139"/>
      <c r="I25" s="73"/>
      <c r="J25" s="73"/>
    </row>
    <row r="26" spans="1:10" ht="23.1" customHeight="1">
      <c r="A26" s="134"/>
      <c r="B26" s="90" t="s">
        <v>170</v>
      </c>
      <c r="C26" s="209">
        <v>-28763</v>
      </c>
      <c r="D26" s="209">
        <v>-20213</v>
      </c>
      <c r="E26" s="136"/>
      <c r="F26" s="136"/>
      <c r="I26" s="73"/>
      <c r="J26" s="73"/>
    </row>
    <row r="27" spans="1:10" ht="23.1" customHeight="1">
      <c r="A27" s="134"/>
      <c r="B27" s="90" t="s">
        <v>171</v>
      </c>
      <c r="C27" s="209">
        <v>20525</v>
      </c>
      <c r="D27" s="209">
        <v>1450</v>
      </c>
      <c r="E27" s="139"/>
      <c r="F27" s="139"/>
      <c r="I27" s="73"/>
      <c r="J27" s="73"/>
    </row>
    <row r="28" spans="1:10" ht="23.1" customHeight="1">
      <c r="A28" s="134"/>
      <c r="B28" s="90" t="s">
        <v>172</v>
      </c>
      <c r="C28" s="209">
        <v>0</v>
      </c>
      <c r="D28" s="209">
        <v>-393154</v>
      </c>
      <c r="E28" s="136"/>
      <c r="F28" s="136"/>
      <c r="I28" s="73"/>
      <c r="J28" s="73"/>
    </row>
    <row r="29" spans="1:10" ht="23.1" customHeight="1">
      <c r="A29" s="138"/>
      <c r="B29" s="90" t="s">
        <v>174</v>
      </c>
      <c r="C29" s="209">
        <v>116</v>
      </c>
      <c r="D29" s="209">
        <v>68</v>
      </c>
      <c r="E29" s="139"/>
      <c r="F29" s="139"/>
      <c r="I29" s="73"/>
      <c r="J29" s="73"/>
    </row>
    <row r="30" spans="1:10" ht="23.1" customHeight="1">
      <c r="A30" s="138"/>
      <c r="B30" s="90" t="s">
        <v>175</v>
      </c>
      <c r="C30" s="209">
        <v>287</v>
      </c>
      <c r="D30" s="209">
        <v>741</v>
      </c>
      <c r="E30" s="139"/>
      <c r="F30" s="139"/>
      <c r="I30" s="73"/>
      <c r="J30" s="73"/>
    </row>
    <row r="31" spans="1:10" ht="23.1" customHeight="1">
      <c r="A31" s="398" t="s">
        <v>176</v>
      </c>
      <c r="B31" s="398"/>
      <c r="C31" s="77">
        <v>-523742</v>
      </c>
      <c r="D31" s="77">
        <v>-1093132</v>
      </c>
      <c r="E31" s="73"/>
      <c r="F31" s="73"/>
      <c r="I31" s="73"/>
      <c r="J31" s="73"/>
    </row>
    <row r="32" spans="1:10" ht="5.0999999999999996" customHeight="1">
      <c r="A32" s="406"/>
      <c r="B32" s="407"/>
      <c r="C32" s="118"/>
      <c r="D32" s="118"/>
      <c r="E32" s="73"/>
      <c r="F32" s="73"/>
      <c r="G32" s="73"/>
      <c r="H32" s="73"/>
      <c r="I32" s="73"/>
      <c r="J32" s="73"/>
    </row>
    <row r="33" spans="1:10" ht="23.1" customHeight="1">
      <c r="A33" s="408" t="s">
        <v>177</v>
      </c>
      <c r="B33" s="409"/>
      <c r="C33" s="239"/>
      <c r="D33" s="238"/>
      <c r="E33" s="73"/>
      <c r="F33" s="73"/>
      <c r="G33" s="73"/>
      <c r="H33" s="73"/>
      <c r="I33" s="73"/>
      <c r="J33" s="73"/>
    </row>
    <row r="34" spans="1:10" ht="23.1" customHeight="1">
      <c r="A34" s="90"/>
      <c r="B34" s="90" t="s">
        <v>178</v>
      </c>
      <c r="C34" s="209">
        <v>0</v>
      </c>
      <c r="D34" s="209">
        <v>2088700</v>
      </c>
      <c r="E34" s="73"/>
      <c r="F34" s="73"/>
      <c r="G34" s="73"/>
      <c r="H34" s="73"/>
      <c r="I34" s="73"/>
      <c r="J34" s="73"/>
    </row>
    <row r="35" spans="1:10" ht="23.1" customHeight="1">
      <c r="A35" s="144"/>
      <c r="B35" s="90" t="s">
        <v>179</v>
      </c>
      <c r="C35" s="209">
        <v>-4008</v>
      </c>
      <c r="D35" s="209">
        <v>-5847</v>
      </c>
      <c r="E35" s="73"/>
      <c r="F35" s="73"/>
      <c r="G35" s="73"/>
      <c r="H35" s="73"/>
      <c r="I35" s="73"/>
      <c r="J35" s="73"/>
    </row>
    <row r="36" spans="1:10" ht="23.1" customHeight="1">
      <c r="A36" s="90"/>
      <c r="B36" s="90" t="s">
        <v>180</v>
      </c>
      <c r="C36" s="209">
        <v>939180</v>
      </c>
      <c r="D36" s="209">
        <v>1009</v>
      </c>
      <c r="E36" s="73"/>
      <c r="F36" s="73"/>
      <c r="G36" s="73"/>
      <c r="H36" s="73"/>
      <c r="I36" s="73"/>
      <c r="J36" s="73"/>
    </row>
    <row r="37" spans="1:10" ht="23.1" customHeight="1">
      <c r="A37" s="144"/>
      <c r="B37" s="90" t="s">
        <v>181</v>
      </c>
      <c r="C37" s="209">
        <v>-154769</v>
      </c>
      <c r="D37" s="209">
        <v>-270175</v>
      </c>
      <c r="E37" s="73"/>
      <c r="F37" s="73"/>
      <c r="G37" s="73"/>
      <c r="H37" s="73"/>
      <c r="I37" s="73"/>
      <c r="J37" s="73"/>
    </row>
    <row r="38" spans="1:10" ht="23.1" customHeight="1">
      <c r="A38" s="90"/>
      <c r="B38" s="90" t="s">
        <v>182</v>
      </c>
      <c r="C38" s="209">
        <v>-405200</v>
      </c>
      <c r="D38" s="209">
        <v>-480782</v>
      </c>
      <c r="E38" s="73"/>
      <c r="F38" s="73"/>
      <c r="G38" s="73"/>
      <c r="H38" s="73"/>
      <c r="I38" s="73"/>
      <c r="J38" s="73"/>
    </row>
    <row r="39" spans="1:10" ht="23.1" customHeight="1">
      <c r="A39" s="70"/>
      <c r="B39" s="70" t="s">
        <v>183</v>
      </c>
      <c r="C39" s="209">
        <v>-150021</v>
      </c>
      <c r="D39" s="209">
        <v>-96237</v>
      </c>
      <c r="E39" s="73"/>
      <c r="F39" s="73"/>
      <c r="G39" s="73"/>
      <c r="H39" s="73"/>
      <c r="I39" s="73"/>
      <c r="J39" s="73"/>
    </row>
    <row r="40" spans="1:10" ht="23.1" customHeight="1">
      <c r="A40" s="70"/>
      <c r="B40" s="70" t="s">
        <v>117</v>
      </c>
      <c r="C40" s="209">
        <v>-3313</v>
      </c>
      <c r="D40" s="209">
        <v>-2546</v>
      </c>
      <c r="E40" s="73"/>
      <c r="F40" s="73"/>
      <c r="G40" s="73"/>
      <c r="H40" s="73"/>
      <c r="I40" s="73"/>
      <c r="J40" s="73"/>
    </row>
    <row r="41" spans="1:10" ht="23.1" customHeight="1">
      <c r="A41" s="398" t="s">
        <v>184</v>
      </c>
      <c r="B41" s="398"/>
      <c r="C41" s="77">
        <v>221869</v>
      </c>
      <c r="D41" s="77">
        <v>1234122</v>
      </c>
      <c r="E41" s="73"/>
      <c r="F41" s="73"/>
      <c r="G41" s="73"/>
      <c r="H41" s="73"/>
      <c r="I41" s="73"/>
      <c r="J41" s="73"/>
    </row>
    <row r="42" spans="1:10" ht="5.0999999999999996" customHeight="1">
      <c r="A42" s="192"/>
      <c r="B42" s="237"/>
      <c r="C42" s="236"/>
      <c r="D42" s="204"/>
    </row>
    <row r="43" spans="1:10" ht="23.1" customHeight="1">
      <c r="A43" s="412" t="s">
        <v>202</v>
      </c>
      <c r="B43" s="412"/>
      <c r="C43" s="77">
        <v>248093</v>
      </c>
      <c r="D43" s="77">
        <v>1325999</v>
      </c>
    </row>
    <row r="44" spans="1:10" ht="23.1" customHeight="1">
      <c r="A44" s="413" t="s">
        <v>185</v>
      </c>
      <c r="B44" s="413"/>
      <c r="C44" s="77">
        <v>2350713</v>
      </c>
      <c r="D44" s="77">
        <v>2029373</v>
      </c>
    </row>
    <row r="45" spans="1:10" ht="23.1" customHeight="1">
      <c r="A45" s="413" t="s">
        <v>186</v>
      </c>
      <c r="B45" s="413"/>
      <c r="C45" s="77">
        <v>2598806</v>
      </c>
      <c r="D45" s="77">
        <v>3355372</v>
      </c>
    </row>
  </sheetData>
  <mergeCells count="11">
    <mergeCell ref="A33:B33"/>
    <mergeCell ref="A41:B41"/>
    <mergeCell ref="A43:B43"/>
    <mergeCell ref="A44:B44"/>
    <mergeCell ref="A45:B45"/>
    <mergeCell ref="A32:B32"/>
    <mergeCell ref="A4:B4"/>
    <mergeCell ref="A19:B19"/>
    <mergeCell ref="A20:B20"/>
    <mergeCell ref="A21:B21"/>
    <mergeCell ref="A31:B31"/>
  </mergeCells>
  <pageMargins left="0.7" right="0.7" top="0.75" bottom="0.75" header="0.3" footer="0.3"/>
  <pageSetup paperSize="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[2]O!#REF!</xm:f>
          </x14:formula1>
          <xm:sqref>D1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showGridLines="0" zoomScaleNormal="100" zoomScaleSheetLayoutView="100" workbookViewId="0">
      <selection activeCell="A37" sqref="A37"/>
    </sheetView>
  </sheetViews>
  <sheetFormatPr defaultColWidth="9.140625" defaultRowHeight="11.25"/>
  <cols>
    <col min="1" max="1" width="44.7109375" style="121" customWidth="1"/>
    <col min="2" max="5" width="20.7109375" style="73" customWidth="1"/>
    <col min="6" max="6" width="20.7109375" style="73" customWidth="1" collapsed="1"/>
    <col min="7" max="8" width="20.7109375" style="73" customWidth="1"/>
    <col min="9" max="9" width="14.5703125" style="102" customWidth="1"/>
    <col min="10" max="10" width="13.85546875" style="73" customWidth="1"/>
    <col min="11" max="11" width="13.28515625" style="73" customWidth="1"/>
    <col min="12" max="12" width="15.140625" style="73" bestFit="1" customWidth="1"/>
    <col min="13" max="16384" width="9.140625" style="73"/>
  </cols>
  <sheetData>
    <row r="1" spans="1:8" ht="33.75">
      <c r="A1" s="255" t="s">
        <v>225</v>
      </c>
      <c r="B1" s="255" t="s">
        <v>114</v>
      </c>
      <c r="C1" s="255" t="s">
        <v>115</v>
      </c>
      <c r="D1" s="255" t="s">
        <v>116</v>
      </c>
      <c r="E1" s="255" t="s">
        <v>117</v>
      </c>
      <c r="F1" s="255" t="s">
        <v>113</v>
      </c>
      <c r="G1" s="255" t="s">
        <v>118</v>
      </c>
      <c r="H1" s="255" t="s">
        <v>119</v>
      </c>
    </row>
    <row r="2" spans="1:8">
      <c r="A2" s="251" t="s">
        <v>120</v>
      </c>
      <c r="B2" s="260"/>
      <c r="C2" s="260"/>
      <c r="D2" s="260"/>
      <c r="E2" s="260"/>
      <c r="F2" s="260"/>
      <c r="G2" s="153"/>
      <c r="H2" s="153"/>
    </row>
    <row r="3" spans="1:8">
      <c r="A3" s="135" t="s">
        <v>121</v>
      </c>
      <c r="B3" s="54">
        <v>954610</v>
      </c>
      <c r="C3" s="54">
        <v>1229668</v>
      </c>
      <c r="D3" s="54">
        <v>352697</v>
      </c>
      <c r="E3" s="54">
        <v>1552</v>
      </c>
      <c r="F3" s="54">
        <v>2538527</v>
      </c>
      <c r="G3" s="54">
        <v>0</v>
      </c>
      <c r="H3" s="54">
        <v>2538527</v>
      </c>
    </row>
    <row r="4" spans="1:8">
      <c r="A4" s="135" t="s">
        <v>122</v>
      </c>
      <c r="B4" s="54">
        <v>12195</v>
      </c>
      <c r="C4" s="54">
        <v>112770</v>
      </c>
      <c r="D4" s="54">
        <v>84900</v>
      </c>
      <c r="E4" s="54">
        <v>34043</v>
      </c>
      <c r="F4" s="54">
        <v>243908</v>
      </c>
      <c r="G4" s="54">
        <v>-243908</v>
      </c>
      <c r="H4" s="54">
        <v>0</v>
      </c>
    </row>
    <row r="5" spans="1:8">
      <c r="A5" s="251" t="s">
        <v>123</v>
      </c>
      <c r="B5" s="94">
        <v>966805</v>
      </c>
      <c r="C5" s="94">
        <v>1342438</v>
      </c>
      <c r="D5" s="94">
        <v>437597</v>
      </c>
      <c r="E5" s="94">
        <v>35595</v>
      </c>
      <c r="F5" s="94">
        <v>2782435</v>
      </c>
      <c r="G5" s="94">
        <v>-243908</v>
      </c>
      <c r="H5" s="94">
        <v>2538527</v>
      </c>
    </row>
    <row r="6" spans="1:8">
      <c r="A6" s="251"/>
      <c r="B6" s="261">
        <v>0</v>
      </c>
      <c r="C6" s="261">
        <v>0</v>
      </c>
      <c r="D6" s="261">
        <v>0</v>
      </c>
      <c r="E6" s="261">
        <v>0</v>
      </c>
      <c r="F6" s="261">
        <v>0</v>
      </c>
      <c r="G6" s="261">
        <v>0</v>
      </c>
      <c r="H6" s="261">
        <v>0</v>
      </c>
    </row>
    <row r="7" spans="1:8">
      <c r="A7" s="251" t="s">
        <v>124</v>
      </c>
      <c r="B7" s="94">
        <v>383937</v>
      </c>
      <c r="C7" s="94">
        <v>76507</v>
      </c>
      <c r="D7" s="94">
        <v>189663.75620167551</v>
      </c>
      <c r="E7" s="94">
        <v>-9811</v>
      </c>
      <c r="F7" s="94">
        <v>640296.75620167551</v>
      </c>
      <c r="G7" s="94">
        <v>-2180</v>
      </c>
      <c r="H7" s="94">
        <v>638116.75620167551</v>
      </c>
    </row>
    <row r="8" spans="1:8" ht="33.75">
      <c r="A8" s="135" t="s">
        <v>226</v>
      </c>
      <c r="B8" s="54">
        <v>209226</v>
      </c>
      <c r="C8" s="54">
        <v>69160</v>
      </c>
      <c r="D8" s="54">
        <v>155286.75620167551</v>
      </c>
      <c r="E8" s="54">
        <v>-15334</v>
      </c>
      <c r="F8" s="54">
        <v>418338.75620167551</v>
      </c>
      <c r="G8" s="54">
        <v>4217</v>
      </c>
      <c r="H8" s="54">
        <v>422555.75620167551</v>
      </c>
    </row>
    <row r="9" spans="1:8">
      <c r="A9" s="135" t="s">
        <v>126</v>
      </c>
      <c r="B9" s="54">
        <v>-43173</v>
      </c>
      <c r="C9" s="54">
        <v>10749</v>
      </c>
      <c r="D9" s="54">
        <v>-18343</v>
      </c>
      <c r="E9" s="54">
        <v>-17726</v>
      </c>
      <c r="F9" s="54">
        <v>-68493</v>
      </c>
      <c r="G9" s="54">
        <v>9982</v>
      </c>
      <c r="H9" s="54">
        <v>-58511</v>
      </c>
    </row>
    <row r="10" spans="1:8">
      <c r="A10" s="135" t="s">
        <v>127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</row>
    <row r="11" spans="1:8">
      <c r="A11" s="251" t="s">
        <v>227</v>
      </c>
      <c r="B11" s="94">
        <v>166053</v>
      </c>
      <c r="C11" s="94">
        <v>79909</v>
      </c>
      <c r="D11" s="94">
        <v>136943.75620167551</v>
      </c>
      <c r="E11" s="94">
        <v>-33060</v>
      </c>
      <c r="F11" s="94">
        <v>349845.75620167563</v>
      </c>
      <c r="G11" s="94">
        <v>14199</v>
      </c>
      <c r="H11" s="94">
        <v>364044.75620167563</v>
      </c>
    </row>
    <row r="12" spans="1:8">
      <c r="A12" s="135" t="s">
        <v>17</v>
      </c>
      <c r="B12" s="54">
        <v>-28278</v>
      </c>
      <c r="C12" s="54">
        <v>-15230</v>
      </c>
      <c r="D12" s="54">
        <v>-20387.003678318342</v>
      </c>
      <c r="E12" s="54">
        <v>-1391</v>
      </c>
      <c r="F12" s="54">
        <v>-65286.003678318346</v>
      </c>
      <c r="G12" s="54">
        <v>-4512</v>
      </c>
      <c r="H12" s="54">
        <v>-69798.003678318346</v>
      </c>
    </row>
    <row r="13" spans="1:8" ht="33.75">
      <c r="A13" s="135" t="s">
        <v>129</v>
      </c>
      <c r="B13" s="54">
        <v>0</v>
      </c>
      <c r="C13" s="54">
        <v>0</v>
      </c>
      <c r="D13" s="54">
        <v>0</v>
      </c>
      <c r="E13" s="54">
        <v>-2193</v>
      </c>
      <c r="F13" s="54">
        <v>-2193</v>
      </c>
      <c r="G13" s="54">
        <v>0</v>
      </c>
      <c r="H13" s="54">
        <v>-2193</v>
      </c>
    </row>
    <row r="14" spans="1:8">
      <c r="A14" s="251" t="s">
        <v>228</v>
      </c>
      <c r="B14" s="94">
        <v>137775</v>
      </c>
      <c r="C14" s="94">
        <v>64679</v>
      </c>
      <c r="D14" s="94">
        <v>116556.28252335715</v>
      </c>
      <c r="E14" s="94">
        <v>-36644</v>
      </c>
      <c r="F14" s="94">
        <v>282366.28252335708</v>
      </c>
      <c r="G14" s="94">
        <v>9687</v>
      </c>
      <c r="H14" s="94">
        <v>292053.28252335708</v>
      </c>
    </row>
    <row r="15" spans="1:8">
      <c r="A15" s="251" t="s">
        <v>131</v>
      </c>
      <c r="B15" s="152"/>
      <c r="C15" s="152"/>
      <c r="D15" s="152"/>
      <c r="E15" s="152"/>
      <c r="F15" s="152"/>
      <c r="G15" s="152"/>
      <c r="H15" s="152"/>
    </row>
    <row r="16" spans="1:8">
      <c r="A16" s="251"/>
      <c r="B16" s="152"/>
      <c r="C16" s="152"/>
      <c r="D16" s="152"/>
      <c r="E16" s="152"/>
      <c r="F16" s="152"/>
      <c r="G16" s="152"/>
      <c r="H16" s="152"/>
    </row>
    <row r="17" spans="1:8">
      <c r="A17" s="135" t="s">
        <v>46</v>
      </c>
      <c r="B17" s="54">
        <v>1095015</v>
      </c>
      <c r="C17" s="54">
        <v>129300</v>
      </c>
      <c r="D17" s="54">
        <v>227371</v>
      </c>
      <c r="E17" s="54">
        <v>1201315</v>
      </c>
      <c r="F17" s="54">
        <v>2653001</v>
      </c>
      <c r="G17" s="54">
        <v>0</v>
      </c>
      <c r="H17" s="54">
        <v>2653001</v>
      </c>
    </row>
    <row r="18" spans="1:8">
      <c r="A18" s="251" t="s">
        <v>132</v>
      </c>
      <c r="B18" s="94">
        <v>11812354</v>
      </c>
      <c r="C18" s="94">
        <v>2123944</v>
      </c>
      <c r="D18" s="94">
        <v>4344315</v>
      </c>
      <c r="E18" s="94">
        <v>12658036</v>
      </c>
      <c r="F18" s="94">
        <v>30938649</v>
      </c>
      <c r="G18" s="94">
        <v>-13455531</v>
      </c>
      <c r="H18" s="94">
        <v>17483118</v>
      </c>
    </row>
    <row r="19" spans="1:8">
      <c r="A19" s="251"/>
      <c r="B19" s="94"/>
      <c r="C19" s="94"/>
      <c r="D19" s="94"/>
      <c r="E19" s="94"/>
      <c r="F19" s="54"/>
      <c r="G19" s="94"/>
      <c r="H19" s="54"/>
    </row>
    <row r="20" spans="1:8">
      <c r="A20" s="135" t="s">
        <v>133</v>
      </c>
      <c r="B20" s="54">
        <v>3714464</v>
      </c>
      <c r="C20" s="54">
        <v>46404</v>
      </c>
      <c r="D20" s="54">
        <v>1404485</v>
      </c>
      <c r="E20" s="54">
        <v>5947123</v>
      </c>
      <c r="F20" s="54">
        <v>11112476</v>
      </c>
      <c r="G20" s="54">
        <v>-5099632</v>
      </c>
      <c r="H20" s="54">
        <v>6012844</v>
      </c>
    </row>
    <row r="21" spans="1:8">
      <c r="A21" s="251" t="s">
        <v>134</v>
      </c>
      <c r="B21" s="94">
        <v>5899705</v>
      </c>
      <c r="C21" s="94">
        <v>1266191</v>
      </c>
      <c r="D21" s="94">
        <v>1856891</v>
      </c>
      <c r="E21" s="94">
        <v>6133614</v>
      </c>
      <c r="F21" s="94">
        <v>15156401</v>
      </c>
      <c r="G21" s="94">
        <v>-5871470</v>
      </c>
      <c r="H21" s="94">
        <v>9284931</v>
      </c>
    </row>
    <row r="22" spans="1:8">
      <c r="A22" s="251" t="s">
        <v>135</v>
      </c>
      <c r="B22" s="94"/>
      <c r="C22" s="94"/>
      <c r="D22" s="94"/>
      <c r="E22" s="94"/>
      <c r="F22" s="94"/>
      <c r="G22" s="94"/>
      <c r="H22" s="94"/>
    </row>
    <row r="23" spans="1:8">
      <c r="A23" s="153"/>
      <c r="B23" s="150"/>
      <c r="C23" s="150"/>
      <c r="D23" s="150"/>
      <c r="E23" s="150"/>
      <c r="F23" s="150"/>
      <c r="G23" s="150"/>
      <c r="H23" s="150"/>
    </row>
    <row r="24" spans="1:8">
      <c r="A24" s="153" t="s">
        <v>136</v>
      </c>
      <c r="B24" s="54">
        <v>164051</v>
      </c>
      <c r="C24" s="54">
        <v>7039</v>
      </c>
      <c r="D24" s="54">
        <v>45510</v>
      </c>
      <c r="E24" s="54">
        <v>9231</v>
      </c>
      <c r="F24" s="54">
        <v>225831</v>
      </c>
      <c r="G24" s="54">
        <v>-2100</v>
      </c>
      <c r="H24" s="54">
        <v>223731</v>
      </c>
    </row>
    <row r="25" spans="1:8">
      <c r="A25" s="153" t="s">
        <v>112</v>
      </c>
      <c r="B25" s="54">
        <v>174711</v>
      </c>
      <c r="C25" s="54">
        <v>7347</v>
      </c>
      <c r="D25" s="54">
        <v>34377</v>
      </c>
      <c r="E25" s="54">
        <v>5523</v>
      </c>
      <c r="F25" s="54">
        <v>221958</v>
      </c>
      <c r="G25" s="54">
        <v>-6397</v>
      </c>
      <c r="H25" s="54">
        <v>215561</v>
      </c>
    </row>
    <row r="26" spans="1:8" ht="33.75">
      <c r="A26" s="135" t="s">
        <v>137</v>
      </c>
      <c r="B26" s="54">
        <v>0</v>
      </c>
      <c r="C26" s="54">
        <v>0</v>
      </c>
      <c r="D26" s="54">
        <v>4059</v>
      </c>
      <c r="E26" s="54">
        <v>1773</v>
      </c>
      <c r="F26" s="54">
        <v>5832</v>
      </c>
      <c r="G26" s="54">
        <v>0</v>
      </c>
      <c r="H26" s="54">
        <v>5832</v>
      </c>
    </row>
    <row r="27" spans="1:8">
      <c r="A27" s="73"/>
    </row>
    <row r="28" spans="1:8">
      <c r="A28" s="73"/>
    </row>
    <row r="29" spans="1:8" ht="12" thickBot="1">
      <c r="A29" s="73"/>
    </row>
    <row r="30" spans="1:8" ht="42.75" customHeight="1">
      <c r="A30" s="146" t="s">
        <v>223</v>
      </c>
      <c r="B30" s="147" t="s">
        <v>114</v>
      </c>
      <c r="C30" s="147" t="s">
        <v>115</v>
      </c>
      <c r="D30" s="147" t="s">
        <v>116</v>
      </c>
      <c r="E30" s="147" t="s">
        <v>117</v>
      </c>
      <c r="F30" s="147" t="s">
        <v>113</v>
      </c>
      <c r="G30" s="147" t="s">
        <v>118</v>
      </c>
      <c r="H30" s="148" t="s">
        <v>119</v>
      </c>
    </row>
    <row r="31" spans="1:8" ht="23.1" customHeight="1">
      <c r="A31" s="160" t="s">
        <v>120</v>
      </c>
      <c r="B31" s="262"/>
      <c r="C31" s="262"/>
      <c r="D31" s="262"/>
      <c r="E31" s="262"/>
      <c r="F31" s="262"/>
      <c r="G31" s="263"/>
      <c r="H31" s="263"/>
    </row>
    <row r="32" spans="1:8" ht="23.1" customHeight="1">
      <c r="A32" s="264" t="s">
        <v>121</v>
      </c>
      <c r="B32" s="209">
        <v>1957158</v>
      </c>
      <c r="C32" s="209">
        <v>2589193</v>
      </c>
      <c r="D32" s="209">
        <v>733418</v>
      </c>
      <c r="E32" s="209">
        <v>6737</v>
      </c>
      <c r="F32" s="209">
        <f t="shared" ref="F32:F42" si="0">B32+C32+D32+E32</f>
        <v>5286506</v>
      </c>
      <c r="G32" s="209">
        <v>0</v>
      </c>
      <c r="H32" s="209">
        <f t="shared" ref="H32:H42" si="1">G32+F32</f>
        <v>5286506</v>
      </c>
    </row>
    <row r="33" spans="1:9" ht="23.1" customHeight="1">
      <c r="A33" s="264" t="s">
        <v>122</v>
      </c>
      <c r="B33" s="209">
        <v>26799</v>
      </c>
      <c r="C33" s="209">
        <v>263073</v>
      </c>
      <c r="D33" s="209">
        <v>166325</v>
      </c>
      <c r="E33" s="209">
        <v>67415</v>
      </c>
      <c r="F33" s="209">
        <f t="shared" si="0"/>
        <v>523612</v>
      </c>
      <c r="G33" s="209">
        <v>-523612</v>
      </c>
      <c r="H33" s="209">
        <f t="shared" si="1"/>
        <v>0</v>
      </c>
    </row>
    <row r="34" spans="1:9" s="115" customFormat="1" ht="23.1" customHeight="1">
      <c r="A34" s="160" t="s">
        <v>123</v>
      </c>
      <c r="B34" s="212">
        <f>SUM(B32:B33)</f>
        <v>1983957</v>
      </c>
      <c r="C34" s="212">
        <f>SUM(C32:C33)</f>
        <v>2852266</v>
      </c>
      <c r="D34" s="212">
        <f>SUM(D32:D33)</f>
        <v>899743</v>
      </c>
      <c r="E34" s="212">
        <f>SUM(E32:E33)</f>
        <v>74152</v>
      </c>
      <c r="F34" s="212">
        <f t="shared" si="0"/>
        <v>5810118</v>
      </c>
      <c r="G34" s="212">
        <f>SUM(G32:G33)</f>
        <v>-523612</v>
      </c>
      <c r="H34" s="212">
        <f t="shared" si="1"/>
        <v>5286506</v>
      </c>
      <c r="I34" s="102"/>
    </row>
    <row r="35" spans="1:9" ht="23.1" customHeight="1">
      <c r="A35" s="160" t="s">
        <v>124</v>
      </c>
      <c r="B35" s="212">
        <f>+B36+B50</f>
        <v>793774</v>
      </c>
      <c r="C35" s="212">
        <f>+C36+C50</f>
        <v>126260</v>
      </c>
      <c r="D35" s="212">
        <f>+D36+D50</f>
        <v>373490</v>
      </c>
      <c r="E35" s="212">
        <f>+E36+E50</f>
        <v>-26774</v>
      </c>
      <c r="F35" s="212">
        <f t="shared" si="0"/>
        <v>1266750</v>
      </c>
      <c r="G35" s="212">
        <f>+G36+G50</f>
        <v>14559</v>
      </c>
      <c r="H35" s="212">
        <f t="shared" si="1"/>
        <v>1281309</v>
      </c>
    </row>
    <row r="36" spans="1:9" ht="37.5" customHeight="1">
      <c r="A36" s="264" t="s">
        <v>125</v>
      </c>
      <c r="B36" s="209">
        <v>448962</v>
      </c>
      <c r="C36" s="209">
        <v>111562</v>
      </c>
      <c r="D36" s="209">
        <v>305520</v>
      </c>
      <c r="E36" s="209">
        <v>-37915</v>
      </c>
      <c r="F36" s="209">
        <f t="shared" si="0"/>
        <v>828129</v>
      </c>
      <c r="G36" s="209">
        <f>+G39-G38-G37</f>
        <v>29545</v>
      </c>
      <c r="H36" s="209">
        <f t="shared" si="1"/>
        <v>857674</v>
      </c>
    </row>
    <row r="37" spans="1:9" ht="23.1" customHeight="1">
      <c r="A37" s="264" t="s">
        <v>126</v>
      </c>
      <c r="B37" s="209">
        <v>-70396</v>
      </c>
      <c r="C37" s="209">
        <v>20076</v>
      </c>
      <c r="D37" s="209">
        <v>-37622</v>
      </c>
      <c r="E37" s="209">
        <v>719462</v>
      </c>
      <c r="F37" s="209">
        <f t="shared" si="0"/>
        <v>631520</v>
      </c>
      <c r="G37" s="209">
        <v>-731307</v>
      </c>
      <c r="H37" s="209">
        <f t="shared" si="1"/>
        <v>-99787</v>
      </c>
    </row>
    <row r="38" spans="1:9" ht="23.1" customHeight="1">
      <c r="A38" s="264" t="s">
        <v>127</v>
      </c>
      <c r="B38" s="209">
        <v>0</v>
      </c>
      <c r="C38" s="209">
        <v>0</v>
      </c>
      <c r="D38" s="209">
        <v>0</v>
      </c>
      <c r="E38" s="209">
        <v>0</v>
      </c>
      <c r="F38" s="209">
        <f t="shared" si="0"/>
        <v>0</v>
      </c>
      <c r="G38" s="209">
        <v>-157</v>
      </c>
      <c r="H38" s="209">
        <f t="shared" si="1"/>
        <v>-157</v>
      </c>
    </row>
    <row r="39" spans="1:9" s="115" customFormat="1" ht="23.1" customHeight="1">
      <c r="A39" s="160" t="s">
        <v>128</v>
      </c>
      <c r="B39" s="212">
        <v>378566</v>
      </c>
      <c r="C39" s="212">
        <v>131638</v>
      </c>
      <c r="D39" s="212">
        <v>267898</v>
      </c>
      <c r="E39" s="212">
        <v>681547</v>
      </c>
      <c r="F39" s="212">
        <f t="shared" si="0"/>
        <v>1459649</v>
      </c>
      <c r="G39" s="212">
        <v>-701919</v>
      </c>
      <c r="H39" s="212">
        <f t="shared" si="1"/>
        <v>757730</v>
      </c>
      <c r="I39" s="151"/>
    </row>
    <row r="40" spans="1:9" ht="23.1" customHeight="1">
      <c r="A40" s="264" t="s">
        <v>17</v>
      </c>
      <c r="B40" s="209">
        <v>-67477</v>
      </c>
      <c r="C40" s="209">
        <v>-27298</v>
      </c>
      <c r="D40" s="209">
        <v>-50988</v>
      </c>
      <c r="E40" s="209">
        <v>3524</v>
      </c>
      <c r="F40" s="209">
        <f t="shared" si="0"/>
        <v>-142239</v>
      </c>
      <c r="G40" s="209">
        <v>-5868</v>
      </c>
      <c r="H40" s="209">
        <f t="shared" si="1"/>
        <v>-148107</v>
      </c>
    </row>
    <row r="41" spans="1:9" ht="39.75" customHeight="1">
      <c r="A41" s="264" t="s">
        <v>129</v>
      </c>
      <c r="B41" s="209">
        <v>0</v>
      </c>
      <c r="C41" s="209">
        <v>0</v>
      </c>
      <c r="D41" s="209">
        <v>0</v>
      </c>
      <c r="E41" s="209">
        <v>-3147</v>
      </c>
      <c r="F41" s="209">
        <f t="shared" si="0"/>
        <v>-3147</v>
      </c>
      <c r="G41" s="209">
        <v>0</v>
      </c>
      <c r="H41" s="209">
        <f t="shared" si="1"/>
        <v>-3147</v>
      </c>
    </row>
    <row r="42" spans="1:9" ht="23.1" customHeight="1">
      <c r="A42" s="160" t="s">
        <v>130</v>
      </c>
      <c r="B42" s="212">
        <f>SUM(B39:B41)</f>
        <v>311089</v>
      </c>
      <c r="C42" s="212">
        <f>SUM(C39:C41)</f>
        <v>104340</v>
      </c>
      <c r="D42" s="212">
        <f>SUM(D39:D41)</f>
        <v>216910</v>
      </c>
      <c r="E42" s="212">
        <f>SUM(E39:E41)</f>
        <v>681924</v>
      </c>
      <c r="F42" s="212">
        <f t="shared" si="0"/>
        <v>1314263</v>
      </c>
      <c r="G42" s="212">
        <f>SUM(G39:G41)</f>
        <v>-707787</v>
      </c>
      <c r="H42" s="212">
        <f t="shared" si="1"/>
        <v>606476</v>
      </c>
    </row>
    <row r="43" spans="1:9" ht="23.1" customHeight="1">
      <c r="A43" s="160" t="s">
        <v>131</v>
      </c>
      <c r="B43" s="209"/>
      <c r="C43" s="209"/>
      <c r="D43" s="209"/>
      <c r="E43" s="209"/>
      <c r="F43" s="209"/>
      <c r="G43" s="209"/>
      <c r="H43" s="209"/>
    </row>
    <row r="44" spans="1:9" ht="23.1" customHeight="1">
      <c r="A44" s="264" t="s">
        <v>46</v>
      </c>
      <c r="B44" s="209">
        <v>1095015</v>
      </c>
      <c r="C44" s="209">
        <v>129300</v>
      </c>
      <c r="D44" s="209">
        <v>227371</v>
      </c>
      <c r="E44" s="209">
        <v>1201315</v>
      </c>
      <c r="F44" s="209">
        <f>B44+C44+D44+E44</f>
        <v>2653001</v>
      </c>
      <c r="G44" s="209">
        <v>0</v>
      </c>
      <c r="H44" s="209">
        <f>G44+F44</f>
        <v>2653001</v>
      </c>
    </row>
    <row r="45" spans="1:9" s="115" customFormat="1" ht="23.1" customHeight="1">
      <c r="A45" s="160" t="s">
        <v>132</v>
      </c>
      <c r="B45" s="212">
        <v>11812354</v>
      </c>
      <c r="C45" s="212">
        <v>2123944</v>
      </c>
      <c r="D45" s="212">
        <v>4344315</v>
      </c>
      <c r="E45" s="212">
        <v>12658036</v>
      </c>
      <c r="F45" s="212">
        <f>B45+C45+D45+E45</f>
        <v>30938649</v>
      </c>
      <c r="G45" s="212">
        <v>-13455531</v>
      </c>
      <c r="H45" s="212">
        <f>G45+F45</f>
        <v>17483118</v>
      </c>
      <c r="I45" s="151"/>
    </row>
    <row r="46" spans="1:9" ht="23.1" customHeight="1">
      <c r="A46" s="264" t="s">
        <v>133</v>
      </c>
      <c r="B46" s="209">
        <v>3714464</v>
      </c>
      <c r="C46" s="209">
        <v>46404</v>
      </c>
      <c r="D46" s="209">
        <v>1404485</v>
      </c>
      <c r="E46" s="209">
        <v>5947123</v>
      </c>
      <c r="F46" s="212">
        <f>B46+C46+D46+E46</f>
        <v>11112476</v>
      </c>
      <c r="G46" s="209">
        <v>-5099632</v>
      </c>
      <c r="H46" s="209">
        <f>G46+F46</f>
        <v>6012844</v>
      </c>
    </row>
    <row r="47" spans="1:9" ht="23.1" customHeight="1">
      <c r="A47" s="160" t="s">
        <v>134</v>
      </c>
      <c r="B47" s="212">
        <v>5899705</v>
      </c>
      <c r="C47" s="212">
        <v>1266191</v>
      </c>
      <c r="D47" s="212">
        <v>1856891</v>
      </c>
      <c r="E47" s="212">
        <v>6133614</v>
      </c>
      <c r="F47" s="212">
        <f>B47+C47+D47+E47</f>
        <v>15156401</v>
      </c>
      <c r="G47" s="212">
        <v>-5871470</v>
      </c>
      <c r="H47" s="212">
        <f>G47+F47</f>
        <v>9284931</v>
      </c>
    </row>
    <row r="48" spans="1:9" ht="23.1" customHeight="1">
      <c r="A48" s="160" t="s">
        <v>135</v>
      </c>
      <c r="B48" s="209"/>
      <c r="C48" s="209"/>
      <c r="D48" s="209"/>
      <c r="E48" s="209"/>
      <c r="F48" s="209"/>
      <c r="G48" s="209"/>
      <c r="H48" s="209"/>
    </row>
    <row r="49" spans="1:9" s="154" customFormat="1" ht="23.1" customHeight="1">
      <c r="A49" s="265" t="s">
        <v>136</v>
      </c>
      <c r="B49" s="209">
        <v>318354</v>
      </c>
      <c r="C49" s="209">
        <v>12634</v>
      </c>
      <c r="D49" s="209">
        <v>70916</v>
      </c>
      <c r="E49" s="209">
        <v>20289</v>
      </c>
      <c r="F49" s="209">
        <f>SUM(A49:E49)</f>
        <v>422193</v>
      </c>
      <c r="G49" s="209">
        <v>-3057</v>
      </c>
      <c r="H49" s="209">
        <f>F49+G49</f>
        <v>419136</v>
      </c>
      <c r="I49" s="102"/>
    </row>
    <row r="50" spans="1:9" s="154" customFormat="1" ht="23.1" customHeight="1">
      <c r="A50" s="265" t="s">
        <v>112</v>
      </c>
      <c r="B50" s="209">
        <v>344812</v>
      </c>
      <c r="C50" s="209">
        <v>14698</v>
      </c>
      <c r="D50" s="209">
        <v>67970</v>
      </c>
      <c r="E50" s="209">
        <v>11141</v>
      </c>
      <c r="F50" s="209">
        <f>SUM(A50:E50)</f>
        <v>438621</v>
      </c>
      <c r="G50" s="209">
        <v>-14986</v>
      </c>
      <c r="H50" s="209">
        <f>F50+G50</f>
        <v>423635</v>
      </c>
      <c r="I50" s="102"/>
    </row>
    <row r="51" spans="1:9" s="154" customFormat="1" ht="38.25" customHeight="1">
      <c r="A51" s="264" t="s">
        <v>137</v>
      </c>
      <c r="B51" s="209">
        <v>0</v>
      </c>
      <c r="C51" s="209">
        <v>0</v>
      </c>
      <c r="D51" s="209">
        <v>10494</v>
      </c>
      <c r="E51" s="209">
        <v>1773</v>
      </c>
      <c r="F51" s="209">
        <f>SUM(A51:E51)</f>
        <v>12267</v>
      </c>
      <c r="G51" s="209">
        <v>0</v>
      </c>
      <c r="H51" s="209">
        <f>F51+G51</f>
        <v>12267</v>
      </c>
      <c r="I51" s="102"/>
    </row>
    <row r="52" spans="1:9">
      <c r="A52" s="73"/>
    </row>
    <row r="53" spans="1:9">
      <c r="A53" s="73"/>
    </row>
    <row r="54" spans="1:9">
      <c r="A54" s="73"/>
    </row>
    <row r="55" spans="1:9">
      <c r="A55" s="73"/>
    </row>
    <row r="56" spans="1:9">
      <c r="A56" s="73"/>
    </row>
    <row r="57" spans="1:9">
      <c r="A57" s="73"/>
    </row>
    <row r="58" spans="1:9">
      <c r="A58" s="73"/>
    </row>
  </sheetData>
  <pageMargins left="0.7" right="0.7" top="0.75" bottom="0.75" header="0.3" footer="0.3"/>
  <pageSetup paperSize="9" scale="7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50"/>
  <sheetViews>
    <sheetView showGridLines="0" topLeftCell="A7" zoomScaleNormal="100" zoomScaleSheetLayoutView="100" workbookViewId="0">
      <selection activeCell="C50" sqref="C50"/>
    </sheetView>
  </sheetViews>
  <sheetFormatPr defaultColWidth="9.140625" defaultRowHeight="11.25"/>
  <cols>
    <col min="1" max="1" width="44.7109375" style="121" customWidth="1"/>
    <col min="2" max="8" width="20.7109375" style="73" customWidth="1"/>
    <col min="9" max="9" width="10.28515625" style="73" customWidth="1"/>
    <col min="10" max="16384" width="9.140625" style="73"/>
  </cols>
  <sheetData>
    <row r="2" spans="1:8" ht="51">
      <c r="A2" s="254" t="s">
        <v>230</v>
      </c>
      <c r="B2" s="255" t="s">
        <v>114</v>
      </c>
      <c r="C2" s="255" t="s">
        <v>115</v>
      </c>
      <c r="D2" s="255" t="s">
        <v>116</v>
      </c>
      <c r="E2" s="255" t="s">
        <v>117</v>
      </c>
      <c r="F2" s="255" t="s">
        <v>113</v>
      </c>
      <c r="G2" s="255" t="s">
        <v>118</v>
      </c>
      <c r="H2" s="255" t="s">
        <v>119</v>
      </c>
    </row>
    <row r="3" spans="1:8" ht="12.75">
      <c r="A3" s="266" t="s">
        <v>120</v>
      </c>
      <c r="B3" s="267"/>
      <c r="C3" s="267"/>
      <c r="D3" s="267"/>
      <c r="E3" s="267"/>
      <c r="F3" s="267"/>
      <c r="G3" s="268"/>
      <c r="H3" s="268"/>
    </row>
    <row r="4" spans="1:8" ht="12.75">
      <c r="A4" s="257" t="s">
        <v>121</v>
      </c>
      <c r="B4" s="258">
        <f>'[5]1H 2013'!B4-'[5]1Q 2013'!B4</f>
        <v>925597</v>
      </c>
      <c r="C4" s="258">
        <f>'[5]1H 2013'!C4-'[5]1Q 2013'!C4</f>
        <v>1648412</v>
      </c>
      <c r="D4" s="258">
        <f>'[5]1H 2013'!D4-'[5]1Q 2013'!D4</f>
        <v>274342</v>
      </c>
      <c r="E4" s="258">
        <f>'[5]1H 2013'!E4-'[5]1Q 2013'!E4</f>
        <v>7379</v>
      </c>
      <c r="F4" s="258">
        <f>'[5]1H 2013'!F4-'[5]1Q 2013'!F4</f>
        <v>2855730</v>
      </c>
      <c r="G4" s="258">
        <f>'[5]1H 2013'!G4-'[5]1Q 2013'!G4</f>
        <v>0</v>
      </c>
      <c r="H4" s="258">
        <f>'[5]1H 2013'!H4-'[5]1Q 2013'!H4</f>
        <v>2855730</v>
      </c>
    </row>
    <row r="5" spans="1:8" ht="12.75">
      <c r="A5" s="257" t="s">
        <v>122</v>
      </c>
      <c r="B5" s="258">
        <f>'[5]1H 2013'!B5-'[5]1Q 2013'!B5</f>
        <v>9298</v>
      </c>
      <c r="C5" s="258">
        <f>'[5]1H 2013'!C5-'[5]1Q 2013'!C5</f>
        <v>74531</v>
      </c>
      <c r="D5" s="258">
        <f>'[5]1H 2013'!D5-'[5]1Q 2013'!D5</f>
        <v>91992</v>
      </c>
      <c r="E5" s="258">
        <f>'[5]1H 2013'!E5-'[5]1Q 2013'!E5</f>
        <v>39895</v>
      </c>
      <c r="F5" s="258">
        <f>'[5]1H 2013'!F5-'[5]1Q 2013'!F5</f>
        <v>215716</v>
      </c>
      <c r="G5" s="258">
        <f>'[5]1H 2013'!G5-'[5]1Q 2013'!G5</f>
        <v>-215716</v>
      </c>
      <c r="H5" s="258">
        <f>'[5]1H 2013'!H5-'[5]1Q 2013'!H5</f>
        <v>0</v>
      </c>
    </row>
    <row r="6" spans="1:8" ht="12.75">
      <c r="A6" s="256" t="s">
        <v>123</v>
      </c>
      <c r="B6" s="259">
        <f>'[5]1H 2013'!B6-'[5]1Q 2013'!B6</f>
        <v>934895</v>
      </c>
      <c r="C6" s="259">
        <f>'[5]1H 2013'!C6-'[5]1Q 2013'!C6</f>
        <v>1722943</v>
      </c>
      <c r="D6" s="259">
        <f>'[5]1H 2013'!D6-'[5]1Q 2013'!D6</f>
        <v>366334</v>
      </c>
      <c r="E6" s="259">
        <f>'[5]1H 2013'!E6-'[5]1Q 2013'!E6</f>
        <v>47274</v>
      </c>
      <c r="F6" s="259">
        <f>'[5]1H 2013'!F6-'[5]1Q 2013'!F6</f>
        <v>3071446</v>
      </c>
      <c r="G6" s="259">
        <f>'[5]1H 2013'!G6-'[5]1Q 2013'!G6</f>
        <v>-215716</v>
      </c>
      <c r="H6" s="259">
        <f>'[5]1H 2013'!H6-'[5]1Q 2013'!H6</f>
        <v>2855730</v>
      </c>
    </row>
    <row r="7" spans="1:8" ht="12.75">
      <c r="A7" s="257"/>
      <c r="B7" s="258">
        <f>'[5]1H 2013'!B7-'[5]1Q 2013'!B7</f>
        <v>0</v>
      </c>
      <c r="C7" s="258">
        <f>'[5]1H 2013'!C7-'[5]1Q 2013'!C7</f>
        <v>0</v>
      </c>
      <c r="D7" s="258">
        <f>'[5]1H 2013'!D7-'[5]1Q 2013'!D7</f>
        <v>0</v>
      </c>
      <c r="E7" s="258">
        <f>'[5]1H 2013'!E7-'[5]1Q 2013'!E7</f>
        <v>0</v>
      </c>
      <c r="F7" s="258">
        <f>'[5]1H 2013'!F7-'[5]1Q 2013'!F7</f>
        <v>0</v>
      </c>
      <c r="G7" s="258">
        <f>'[5]1H 2013'!G7-'[5]1Q 2013'!G7</f>
        <v>0</v>
      </c>
      <c r="H7" s="269">
        <f>'[5]1H 2013'!H7-'[5]1Q 2013'!H7</f>
        <v>0</v>
      </c>
    </row>
    <row r="8" spans="1:8" s="115" customFormat="1" ht="12.75">
      <c r="A8" s="256" t="s">
        <v>124</v>
      </c>
      <c r="B8" s="259">
        <f>'[5]1H 2013'!B8-'[5]1Q 2013'!B8</f>
        <v>421395</v>
      </c>
      <c r="C8" s="259">
        <f>'[5]1H 2013'!C8-'[5]1Q 2013'!C8</f>
        <v>77427</v>
      </c>
      <c r="D8" s="259">
        <f>'[5]1H 2013'!D8-'[5]1Q 2013'!D8</f>
        <v>123329.00461193238</v>
      </c>
      <c r="E8" s="259">
        <f>'[5]1H 2013'!E8-'[5]1Q 2013'!E8</f>
        <v>-12024</v>
      </c>
      <c r="F8" s="259">
        <f>'[5]1H 2013'!F8-'[5]1Q 2013'!F8</f>
        <v>610127.00461193244</v>
      </c>
      <c r="G8" s="259">
        <f>'[5]1H 2013'!G8-'[5]1Q 2013'!G8</f>
        <v>39970</v>
      </c>
      <c r="H8" s="259">
        <f>'[5]1H 2013'!H8-'[5]1Q 2013'!H8</f>
        <v>650097.00461193244</v>
      </c>
    </row>
    <row r="9" spans="1:8" ht="38.25">
      <c r="A9" s="257" t="s">
        <v>226</v>
      </c>
      <c r="B9" s="258">
        <f>'[5]1H 2013'!B9-'[5]1Q 2013'!B9</f>
        <v>259602</v>
      </c>
      <c r="C9" s="258">
        <f>'[5]1H 2013'!C9-'[5]1Q 2013'!C9</f>
        <v>70872</v>
      </c>
      <c r="D9" s="258">
        <f>'[5]1H 2013'!D9-'[5]1Q 2013'!D9</f>
        <v>101107.00461193238</v>
      </c>
      <c r="E9" s="258">
        <f>'[5]1H 2013'!E9-'[5]1Q 2013'!E9</f>
        <v>-18090</v>
      </c>
      <c r="F9" s="258">
        <f>'[5]1H 2013'!F9-'[5]1Q 2013'!F9</f>
        <v>413491.00461193238</v>
      </c>
      <c r="G9" s="258">
        <f>'[5]1H 2013'!G9-'[5]1Q 2013'!G9</f>
        <v>49061</v>
      </c>
      <c r="H9" s="258">
        <f>'[5]1H 2013'!H9-'[5]1Q 2013'!H9</f>
        <v>462552.00461193238</v>
      </c>
    </row>
    <row r="10" spans="1:8" ht="12.75">
      <c r="A10" s="257" t="s">
        <v>139</v>
      </c>
      <c r="B10" s="258">
        <f>'[5]1H 2013'!B10-'[5]1Q 2013'!B10</f>
        <v>-1110</v>
      </c>
      <c r="C10" s="258">
        <f>'[5]1H 2013'!C10-'[5]1Q 2013'!C10</f>
        <v>11958</v>
      </c>
      <c r="D10" s="258">
        <f>'[5]1H 2013'!D10-'[5]1Q 2013'!D10</f>
        <v>-3008</v>
      </c>
      <c r="E10" s="258">
        <f>'[5]1H 2013'!E10-'[5]1Q 2013'!E10</f>
        <v>7696</v>
      </c>
      <c r="F10" s="258">
        <f>'[5]1H 2013'!F10-'[5]1Q 2013'!F10</f>
        <v>15536</v>
      </c>
      <c r="G10" s="258">
        <f>'[5]1H 2013'!G10-'[5]1Q 2013'!G10</f>
        <v>-24936</v>
      </c>
      <c r="H10" s="258">
        <f>'[5]1H 2013'!H10-'[5]1Q 2013'!H10</f>
        <v>-9400</v>
      </c>
    </row>
    <row r="11" spans="1:8" ht="12.75">
      <c r="A11" s="257" t="s">
        <v>140</v>
      </c>
      <c r="B11" s="258">
        <f>'[5]1H 2013'!B11-'[5]1Q 2013'!B11</f>
        <v>0</v>
      </c>
      <c r="C11" s="258">
        <f>'[5]1H 2013'!C11-'[5]1Q 2013'!C11</f>
        <v>0</v>
      </c>
      <c r="D11" s="258">
        <f>'[5]1H 2013'!D11-'[5]1Q 2013'!D11</f>
        <v>0</v>
      </c>
      <c r="E11" s="258">
        <f>'[5]1H 2013'!E11-'[5]1Q 2013'!E11</f>
        <v>0</v>
      </c>
      <c r="F11" s="258">
        <f>'[5]1H 2013'!F11-'[5]1Q 2013'!F11</f>
        <v>0</v>
      </c>
      <c r="G11" s="258">
        <f>'[5]1H 2013'!G11-'[5]1Q 2013'!G11</f>
        <v>112</v>
      </c>
      <c r="H11" s="258">
        <f>'[5]1H 2013'!H11-'[5]1Q 2013'!H11</f>
        <v>112</v>
      </c>
    </row>
    <row r="12" spans="1:8" ht="12.75">
      <c r="A12" s="256" t="s">
        <v>229</v>
      </c>
      <c r="B12" s="259">
        <f>'[5]1H 2013'!B12-'[5]1Q 2013'!B12</f>
        <v>258492</v>
      </c>
      <c r="C12" s="259">
        <f>'[5]1H 2013'!C12-'[5]1Q 2013'!C12</f>
        <v>82830</v>
      </c>
      <c r="D12" s="259">
        <f>'[5]1H 2013'!D12-'[5]1Q 2013'!D12</f>
        <v>98099.004611932382</v>
      </c>
      <c r="E12" s="259">
        <f>'[5]1H 2013'!E12-'[5]1Q 2013'!E12</f>
        <v>-10394</v>
      </c>
      <c r="F12" s="259">
        <f>'[5]1H 2013'!F12-'[5]1Q 2013'!F12</f>
        <v>429027.00461193244</v>
      </c>
      <c r="G12" s="259">
        <f>'[5]1H 2013'!G12-'[5]1Q 2013'!G12</f>
        <v>24237</v>
      </c>
      <c r="H12" s="259">
        <f>'[5]1H 2013'!H12-'[5]1Q 2013'!H12</f>
        <v>453264.00461193238</v>
      </c>
    </row>
    <row r="13" spans="1:8" ht="12.75">
      <c r="A13" s="257" t="s">
        <v>17</v>
      </c>
      <c r="B13" s="258">
        <f>'[5]1H 2013'!B13-'[5]1Q 2013'!B13</f>
        <v>-46927</v>
      </c>
      <c r="C13" s="258">
        <f>'[5]1H 2013'!C13-'[5]1Q 2013'!C13</f>
        <v>-18453</v>
      </c>
      <c r="D13" s="258">
        <f>'[5]1H 2013'!D13-'[5]1Q 2013'!D13</f>
        <v>-19564.093976267155</v>
      </c>
      <c r="E13" s="258">
        <f>'[5]1H 2013'!E13-'[5]1Q 2013'!E13</f>
        <v>-20</v>
      </c>
      <c r="F13" s="258">
        <f>'[5]1H 2013'!F13-'[5]1Q 2013'!F13</f>
        <v>-84964.093976267148</v>
      </c>
      <c r="G13" s="258">
        <f>'[5]1H 2013'!G13-'[5]1Q 2013'!G13</f>
        <v>-20148</v>
      </c>
      <c r="H13" s="258">
        <f>'[5]1H 2013'!H13-'[5]1Q 2013'!H13</f>
        <v>-105112.09397626715</v>
      </c>
    </row>
    <row r="14" spans="1:8" ht="38.25">
      <c r="A14" s="270" t="s">
        <v>129</v>
      </c>
      <c r="B14" s="258">
        <f>'[5]1H 2013'!B14-'[5]1Q 2013'!B14</f>
        <v>0</v>
      </c>
      <c r="C14" s="258">
        <f>'[5]1H 2013'!C14-'[5]1Q 2013'!C14</f>
        <v>0</v>
      </c>
      <c r="D14" s="258">
        <f>'[5]1H 2013'!D14-'[5]1Q 2013'!D14</f>
        <v>0</v>
      </c>
      <c r="E14" s="258">
        <f>'[5]1H 2013'!E14-'[5]1Q 2013'!E14</f>
        <v>-963</v>
      </c>
      <c r="F14" s="258">
        <f>'[5]1H 2013'!F14-'[5]1Q 2013'!F14</f>
        <v>-963</v>
      </c>
      <c r="G14" s="258">
        <f>'[5]1H 2013'!G14-'[5]1Q 2013'!G14</f>
        <v>0</v>
      </c>
      <c r="H14" s="258">
        <f>'[5]1H 2013'!H14-'[5]1Q 2013'!H14</f>
        <v>-963</v>
      </c>
    </row>
    <row r="15" spans="1:8" ht="12.75">
      <c r="A15" s="256" t="s">
        <v>228</v>
      </c>
      <c r="B15" s="259">
        <f>'[5]1H 2013'!B15-'[5]1Q 2013'!B15</f>
        <v>211565</v>
      </c>
      <c r="C15" s="259">
        <f>'[5]1H 2013'!C15-'[5]1Q 2013'!C15</f>
        <v>64377</v>
      </c>
      <c r="D15" s="259">
        <f>'[5]1H 2013'!D15-'[5]1Q 2013'!D15</f>
        <v>78534.910635665234</v>
      </c>
      <c r="E15" s="259">
        <f>'[5]1H 2013'!E15-'[5]1Q 2013'!E15</f>
        <v>-11377</v>
      </c>
      <c r="F15" s="259">
        <f>'[5]1H 2013'!F15-'[5]1Q 2013'!F15</f>
        <v>343099.91063566529</v>
      </c>
      <c r="G15" s="259">
        <f>'[5]1H 2013'!G15-'[5]1Q 2013'!G15</f>
        <v>4089</v>
      </c>
      <c r="H15" s="259">
        <f>'[5]1H 2013'!H15-'[5]1Q 2013'!H15</f>
        <v>347188.91063566523</v>
      </c>
    </row>
    <row r="16" spans="1:8" ht="12.75">
      <c r="A16" s="256" t="s">
        <v>131</v>
      </c>
      <c r="B16" s="258"/>
      <c r="C16" s="258"/>
      <c r="D16" s="258"/>
      <c r="E16" s="258"/>
      <c r="F16" s="258"/>
      <c r="G16" s="258"/>
      <c r="H16" s="258"/>
    </row>
    <row r="17" spans="1:8" ht="12.75">
      <c r="A17" s="266"/>
      <c r="B17" s="258"/>
      <c r="C17" s="258"/>
      <c r="D17" s="258"/>
      <c r="E17" s="258"/>
      <c r="F17" s="258"/>
      <c r="G17" s="258"/>
      <c r="H17" s="258"/>
    </row>
    <row r="18" spans="1:8" ht="12.75">
      <c r="A18" s="257" t="s">
        <v>46</v>
      </c>
      <c r="B18" s="258">
        <v>606098</v>
      </c>
      <c r="C18" s="258">
        <v>456995</v>
      </c>
      <c r="D18" s="258">
        <v>448330</v>
      </c>
      <c r="E18" s="258">
        <v>840882</v>
      </c>
      <c r="F18" s="258">
        <v>2352305</v>
      </c>
      <c r="G18" s="258">
        <v>0</v>
      </c>
      <c r="H18" s="258">
        <v>2352305</v>
      </c>
    </row>
    <row r="19" spans="1:8" ht="12.75">
      <c r="A19" s="256" t="s">
        <v>132</v>
      </c>
      <c r="B19" s="259">
        <v>11338567</v>
      </c>
      <c r="C19" s="259">
        <v>2508896</v>
      </c>
      <c r="D19" s="259">
        <v>4733905</v>
      </c>
      <c r="E19" s="259">
        <v>10764274</v>
      </c>
      <c r="F19" s="259">
        <v>29345642</v>
      </c>
      <c r="G19" s="259">
        <v>-12261086</v>
      </c>
      <c r="H19" s="259">
        <v>17084556</v>
      </c>
    </row>
    <row r="20" spans="1:8" ht="12.75">
      <c r="A20" s="256"/>
      <c r="B20" s="259"/>
      <c r="C20" s="259"/>
      <c r="D20" s="259"/>
      <c r="E20" s="259"/>
      <c r="F20" s="258"/>
      <c r="G20" s="259"/>
      <c r="H20" s="258"/>
    </row>
    <row r="21" spans="1:8" ht="12.75">
      <c r="A21" s="257" t="s">
        <v>133</v>
      </c>
      <c r="B21" s="258">
        <v>2917002</v>
      </c>
      <c r="C21" s="258">
        <v>1768</v>
      </c>
      <c r="D21" s="258">
        <v>1555834</v>
      </c>
      <c r="E21" s="258">
        <v>5241799</v>
      </c>
      <c r="F21" s="258">
        <v>9716403</v>
      </c>
      <c r="G21" s="258">
        <v>-4440641</v>
      </c>
      <c r="H21" s="258">
        <v>5275762</v>
      </c>
    </row>
    <row r="22" spans="1:8" ht="12.75">
      <c r="A22" s="256" t="s">
        <v>134</v>
      </c>
      <c r="B22" s="259">
        <v>5246806</v>
      </c>
      <c r="C22" s="259">
        <v>1461340</v>
      </c>
      <c r="D22" s="259">
        <v>2106327</v>
      </c>
      <c r="E22" s="259">
        <v>5595304</v>
      </c>
      <c r="F22" s="259">
        <v>14409777</v>
      </c>
      <c r="G22" s="259">
        <v>-5373516</v>
      </c>
      <c r="H22" s="259">
        <v>9036261</v>
      </c>
    </row>
    <row r="23" spans="1:8" ht="25.5">
      <c r="A23" s="266" t="s">
        <v>135</v>
      </c>
      <c r="B23" s="259"/>
      <c r="C23" s="259"/>
      <c r="D23" s="259"/>
      <c r="E23" s="259"/>
      <c r="F23" s="258"/>
      <c r="G23" s="259"/>
      <c r="H23" s="258"/>
    </row>
    <row r="24" spans="1:8" ht="12.75">
      <c r="A24" s="271"/>
      <c r="B24" s="269"/>
      <c r="C24" s="269"/>
      <c r="D24" s="269"/>
      <c r="E24" s="269"/>
      <c r="F24" s="258"/>
      <c r="G24" s="269"/>
      <c r="H24" s="258"/>
    </row>
    <row r="25" spans="1:8" ht="12.75">
      <c r="A25" s="271" t="s">
        <v>136</v>
      </c>
      <c r="B25" s="258">
        <f>'[5]1H 2013'!B25-'[5]1Q 2013'!B25</f>
        <v>303460</v>
      </c>
      <c r="C25" s="258">
        <f>'[5]1H 2013'!C25-'[5]1Q 2013'!C25</f>
        <v>9751</v>
      </c>
      <c r="D25" s="258">
        <f>'[5]1H 2013'!D25-'[5]1Q 2013'!D25</f>
        <v>409075</v>
      </c>
      <c r="E25" s="258">
        <f>'[5]1H 2013'!E25-'[5]1Q 2013'!E25</f>
        <v>13797</v>
      </c>
      <c r="F25" s="258">
        <f>'[5]1H 2013'!F25-'[5]1Q 2013'!F25</f>
        <v>736083</v>
      </c>
      <c r="G25" s="258">
        <f>'[5]1H 2013'!G25-'[5]1Q 2013'!G25</f>
        <v>-864</v>
      </c>
      <c r="H25" s="258">
        <f>'[5]1H 2013'!H25-'[5]1Q 2013'!H25</f>
        <v>735219</v>
      </c>
    </row>
    <row r="26" spans="1:8" ht="12.75">
      <c r="A26" s="271" t="s">
        <v>112</v>
      </c>
      <c r="B26" s="258">
        <f>'[5]1H 2013'!B26-'[5]1Q 2013'!B26</f>
        <v>161793</v>
      </c>
      <c r="C26" s="258">
        <f>'[5]1H 2013'!C26-'[5]1Q 2013'!C26</f>
        <v>6555</v>
      </c>
      <c r="D26" s="258">
        <f>'[5]1H 2013'!D26-'[5]1Q 2013'!D26</f>
        <v>22222</v>
      </c>
      <c r="E26" s="258">
        <f>'[5]1H 2013'!E26-'[5]1Q 2013'!E26</f>
        <v>6066</v>
      </c>
      <c r="F26" s="258">
        <f>'[5]1H 2013'!F26-'[5]1Q 2013'!F26</f>
        <v>196636</v>
      </c>
      <c r="G26" s="258">
        <f>'[5]1H 2013'!G26-'[5]1Q 2013'!G26</f>
        <v>-9091</v>
      </c>
      <c r="H26" s="258">
        <f>'[5]1H 2013'!H26-'[5]1Q 2013'!H26</f>
        <v>187545</v>
      </c>
    </row>
    <row r="27" spans="1:8" ht="51">
      <c r="A27" s="257" t="s">
        <v>137</v>
      </c>
      <c r="B27" s="258">
        <f>'[5]1H 2013'!B27-'[5]1Q 2013'!B27</f>
        <v>0</v>
      </c>
      <c r="C27" s="258">
        <f>'[5]1H 2013'!C27-'[5]1Q 2013'!C27</f>
        <v>0</v>
      </c>
      <c r="D27" s="258">
        <f>'[5]1H 2013'!D27-'[5]1Q 2013'!D27</f>
        <v>117</v>
      </c>
      <c r="E27" s="258">
        <f>'[5]1H 2013'!E27-'[5]1Q 2013'!E27</f>
        <v>-1</v>
      </c>
      <c r="F27" s="258">
        <f>'[5]1H 2013'!F27-'[5]1Q 2013'!F27</f>
        <v>116</v>
      </c>
      <c r="G27" s="258">
        <f>'[5]1H 2013'!G27-'[5]1Q 2013'!G27</f>
        <v>0</v>
      </c>
      <c r="H27" s="258">
        <f>'[5]1H 2013'!H27-'[5]1Q 2013'!H27</f>
        <v>116</v>
      </c>
    </row>
    <row r="29" spans="1:8" ht="45">
      <c r="A29" s="157" t="s">
        <v>224</v>
      </c>
      <c r="B29" s="158" t="s">
        <v>114</v>
      </c>
      <c r="C29" s="158" t="s">
        <v>115</v>
      </c>
      <c r="D29" s="158" t="s">
        <v>116</v>
      </c>
      <c r="E29" s="158" t="s">
        <v>117</v>
      </c>
      <c r="F29" s="158" t="s">
        <v>113</v>
      </c>
      <c r="G29" s="158" t="s">
        <v>118</v>
      </c>
      <c r="H29" s="159" t="s">
        <v>119</v>
      </c>
    </row>
    <row r="30" spans="1:8">
      <c r="A30" s="160" t="s">
        <v>120</v>
      </c>
      <c r="B30" s="161"/>
      <c r="C30" s="161"/>
      <c r="D30" s="161"/>
      <c r="E30" s="161"/>
      <c r="F30" s="161"/>
      <c r="G30" s="162"/>
      <c r="H30" s="162"/>
    </row>
    <row r="31" spans="1:8">
      <c r="A31" s="264" t="s">
        <v>121</v>
      </c>
      <c r="B31" s="209">
        <v>1857752</v>
      </c>
      <c r="C31" s="209">
        <v>3376205</v>
      </c>
      <c r="D31" s="209">
        <v>541465</v>
      </c>
      <c r="E31" s="209">
        <v>14122</v>
      </c>
      <c r="F31" s="209">
        <f t="shared" ref="F31:F37" si="0">SUM(B31:E31)</f>
        <v>5789544</v>
      </c>
      <c r="G31" s="209">
        <v>0</v>
      </c>
      <c r="H31" s="209">
        <f>F31+G31</f>
        <v>5789544</v>
      </c>
    </row>
    <row r="32" spans="1:8">
      <c r="A32" s="264" t="s">
        <v>122</v>
      </c>
      <c r="B32" s="209">
        <v>21155</v>
      </c>
      <c r="C32" s="209">
        <v>206864</v>
      </c>
      <c r="D32" s="209">
        <v>192954</v>
      </c>
      <c r="E32" s="209">
        <v>73788</v>
      </c>
      <c r="F32" s="209">
        <f t="shared" si="0"/>
        <v>494761</v>
      </c>
      <c r="G32" s="209">
        <v>-494761</v>
      </c>
      <c r="H32" s="209">
        <f>F32+G32</f>
        <v>0</v>
      </c>
    </row>
    <row r="33" spans="1:8">
      <c r="A33" s="160" t="s">
        <v>123</v>
      </c>
      <c r="B33" s="212">
        <f>B31+B32</f>
        <v>1878907</v>
      </c>
      <c r="C33" s="212">
        <f>C31+C32</f>
        <v>3583069</v>
      </c>
      <c r="D33" s="212">
        <f>D31+D32</f>
        <v>734419</v>
      </c>
      <c r="E33" s="212">
        <f>E31+E32</f>
        <v>87910</v>
      </c>
      <c r="F33" s="212">
        <f t="shared" si="0"/>
        <v>6284305</v>
      </c>
      <c r="G33" s="212">
        <f>G31+G32</f>
        <v>-494761</v>
      </c>
      <c r="H33" s="212">
        <f>H31+H32</f>
        <v>5789544</v>
      </c>
    </row>
    <row r="34" spans="1:8">
      <c r="A34" s="160" t="s">
        <v>124</v>
      </c>
      <c r="B34" s="212">
        <f>+B35+B49</f>
        <v>820340</v>
      </c>
      <c r="C34" s="212">
        <f>+C35+C49</f>
        <v>177796</v>
      </c>
      <c r="D34" s="212">
        <f>+D35+D49</f>
        <v>99125</v>
      </c>
      <c r="E34" s="212">
        <f>+E35+E49</f>
        <v>-24167</v>
      </c>
      <c r="F34" s="212">
        <f t="shared" si="0"/>
        <v>1073094</v>
      </c>
      <c r="G34" s="212">
        <f>+G35+G49</f>
        <v>41428</v>
      </c>
      <c r="H34" s="212">
        <f>+H35+H49</f>
        <v>1114522</v>
      </c>
    </row>
    <row r="35" spans="1:8" ht="33.75">
      <c r="A35" s="264" t="s">
        <v>138</v>
      </c>
      <c r="B35" s="209">
        <v>497410</v>
      </c>
      <c r="C35" s="209">
        <v>164675</v>
      </c>
      <c r="D35" s="209">
        <v>53080</v>
      </c>
      <c r="E35" s="209">
        <v>-34644</v>
      </c>
      <c r="F35" s="209">
        <f t="shared" si="0"/>
        <v>680521</v>
      </c>
      <c r="G35" s="209">
        <v>56906</v>
      </c>
      <c r="H35" s="209">
        <f>F35+G35</f>
        <v>737427</v>
      </c>
    </row>
    <row r="36" spans="1:8">
      <c r="A36" s="264" t="s">
        <v>139</v>
      </c>
      <c r="B36" s="209">
        <v>-40538</v>
      </c>
      <c r="C36" s="209">
        <v>23661</v>
      </c>
      <c r="D36" s="209">
        <v>-5364</v>
      </c>
      <c r="E36" s="209">
        <v>608306</v>
      </c>
      <c r="F36" s="209">
        <f t="shared" si="0"/>
        <v>586065</v>
      </c>
      <c r="G36" s="209">
        <v>-634346</v>
      </c>
      <c r="H36" s="209">
        <f>F36+G36</f>
        <v>-48281</v>
      </c>
    </row>
    <row r="37" spans="1:8">
      <c r="A37" s="264" t="s">
        <v>140</v>
      </c>
      <c r="B37" s="209">
        <v>0</v>
      </c>
      <c r="C37" s="209">
        <v>0</v>
      </c>
      <c r="D37" s="209">
        <v>0</v>
      </c>
      <c r="E37" s="209">
        <v>0</v>
      </c>
      <c r="F37" s="209">
        <f t="shared" si="0"/>
        <v>0</v>
      </c>
      <c r="G37" s="209">
        <v>-397</v>
      </c>
      <c r="H37" s="209">
        <f>F37+G37</f>
        <v>-397</v>
      </c>
    </row>
    <row r="38" spans="1:8">
      <c r="A38" s="160" t="s">
        <v>141</v>
      </c>
      <c r="B38" s="212">
        <v>456872</v>
      </c>
      <c r="C38" s="212">
        <v>188336</v>
      </c>
      <c r="D38" s="212">
        <v>47716</v>
      </c>
      <c r="E38" s="212">
        <v>573662</v>
      </c>
      <c r="F38" s="212">
        <f>F35+F36+F37</f>
        <v>1266586</v>
      </c>
      <c r="G38" s="212">
        <v>-577837</v>
      </c>
      <c r="H38" s="212">
        <f>H35+H36+H37</f>
        <v>688749</v>
      </c>
    </row>
    <row r="39" spans="1:8">
      <c r="A39" s="264" t="s">
        <v>17</v>
      </c>
      <c r="B39" s="209">
        <v>-98046</v>
      </c>
      <c r="C39" s="209">
        <v>-35123</v>
      </c>
      <c r="D39" s="209">
        <v>-9316</v>
      </c>
      <c r="E39" s="209">
        <v>-1177</v>
      </c>
      <c r="F39" s="209">
        <f>SUM(B39:E39)</f>
        <v>-143662</v>
      </c>
      <c r="G39" s="209">
        <v>-20679</v>
      </c>
      <c r="H39" s="209">
        <f>F39+G39</f>
        <v>-164341</v>
      </c>
    </row>
    <row r="40" spans="1:8" ht="33.75">
      <c r="A40" s="264" t="s">
        <v>129</v>
      </c>
      <c r="B40" s="209">
        <v>0</v>
      </c>
      <c r="C40" s="209">
        <v>0</v>
      </c>
      <c r="D40" s="209">
        <v>0</v>
      </c>
      <c r="E40" s="209">
        <v>-2576</v>
      </c>
      <c r="F40" s="209">
        <f>SUM(B40:E40)</f>
        <v>-2576</v>
      </c>
      <c r="G40" s="209">
        <v>0</v>
      </c>
      <c r="H40" s="209">
        <f>F40+G40</f>
        <v>-2576</v>
      </c>
    </row>
    <row r="41" spans="1:8">
      <c r="A41" s="160" t="s">
        <v>142</v>
      </c>
      <c r="B41" s="212">
        <f t="shared" ref="B41:H41" si="1">B38+B39+B40</f>
        <v>358826</v>
      </c>
      <c r="C41" s="212">
        <f t="shared" si="1"/>
        <v>153213</v>
      </c>
      <c r="D41" s="212">
        <f t="shared" si="1"/>
        <v>38400</v>
      </c>
      <c r="E41" s="212">
        <f t="shared" si="1"/>
        <v>569909</v>
      </c>
      <c r="F41" s="212">
        <f t="shared" si="1"/>
        <v>1120348</v>
      </c>
      <c r="G41" s="212">
        <f t="shared" si="1"/>
        <v>-598516</v>
      </c>
      <c r="H41" s="212">
        <f t="shared" si="1"/>
        <v>521832</v>
      </c>
    </row>
    <row r="42" spans="1:8">
      <c r="A42" s="160" t="s">
        <v>131</v>
      </c>
      <c r="B42" s="209"/>
      <c r="C42" s="209"/>
      <c r="D42" s="209"/>
      <c r="E42" s="209"/>
      <c r="F42" s="209"/>
      <c r="G42" s="209"/>
      <c r="H42" s="209"/>
    </row>
    <row r="43" spans="1:8">
      <c r="A43" s="264" t="s">
        <v>46</v>
      </c>
      <c r="B43" s="209">
        <v>606098</v>
      </c>
      <c r="C43" s="209">
        <v>456995</v>
      </c>
      <c r="D43" s="209">
        <v>448330</v>
      </c>
      <c r="E43" s="209">
        <v>840882</v>
      </c>
      <c r="F43" s="209">
        <f>SUM(B43:E43)</f>
        <v>2352305</v>
      </c>
      <c r="G43" s="209">
        <v>0</v>
      </c>
      <c r="H43" s="209">
        <f>F43+G43</f>
        <v>2352305</v>
      </c>
    </row>
    <row r="44" spans="1:8">
      <c r="A44" s="160" t="s">
        <v>132</v>
      </c>
      <c r="B44" s="212">
        <v>11338567</v>
      </c>
      <c r="C44" s="212">
        <v>2508896</v>
      </c>
      <c r="D44" s="212">
        <v>4733905</v>
      </c>
      <c r="E44" s="212">
        <v>10764274</v>
      </c>
      <c r="F44" s="212">
        <f>SUM(B44:E44)</f>
        <v>29345642</v>
      </c>
      <c r="G44" s="212">
        <v>-12261086</v>
      </c>
      <c r="H44" s="212">
        <f>F44+G44</f>
        <v>17084556</v>
      </c>
    </row>
    <row r="45" spans="1:8">
      <c r="A45" s="264" t="s">
        <v>133</v>
      </c>
      <c r="B45" s="209">
        <v>2917002</v>
      </c>
      <c r="C45" s="209">
        <v>1768</v>
      </c>
      <c r="D45" s="209">
        <v>1555834</v>
      </c>
      <c r="E45" s="209">
        <v>5241799</v>
      </c>
      <c r="F45" s="209">
        <f>SUM(B45:E45)</f>
        <v>9716403</v>
      </c>
      <c r="G45" s="209">
        <v>-4440641</v>
      </c>
      <c r="H45" s="209">
        <f>F45+G45</f>
        <v>5275762</v>
      </c>
    </row>
    <row r="46" spans="1:8">
      <c r="A46" s="160" t="s">
        <v>134</v>
      </c>
      <c r="B46" s="212">
        <v>5246806</v>
      </c>
      <c r="C46" s="212">
        <v>1461340</v>
      </c>
      <c r="D46" s="212">
        <v>2106327</v>
      </c>
      <c r="E46" s="212">
        <v>5595304</v>
      </c>
      <c r="F46" s="212">
        <f>SUM(B46:E46)</f>
        <v>14409777</v>
      </c>
      <c r="G46" s="212">
        <v>-5373516</v>
      </c>
      <c r="H46" s="212">
        <f>F46+G46</f>
        <v>9036261</v>
      </c>
    </row>
    <row r="47" spans="1:8">
      <c r="A47" s="160" t="s">
        <v>135</v>
      </c>
      <c r="B47" s="212"/>
      <c r="C47" s="212"/>
      <c r="D47" s="212"/>
      <c r="E47" s="212"/>
      <c r="F47" s="209"/>
      <c r="G47" s="212"/>
      <c r="H47" s="209"/>
    </row>
    <row r="48" spans="1:8">
      <c r="A48" s="272" t="s">
        <v>136</v>
      </c>
      <c r="B48" s="209">
        <v>536346</v>
      </c>
      <c r="C48" s="209">
        <v>11437</v>
      </c>
      <c r="D48" s="209">
        <v>461839</v>
      </c>
      <c r="E48" s="209">
        <v>21029</v>
      </c>
      <c r="F48" s="209">
        <f>SUM(B48:E48)</f>
        <v>1030651</v>
      </c>
      <c r="G48" s="209">
        <v>-3565</v>
      </c>
      <c r="H48" s="209">
        <f>F48+G48</f>
        <v>1027086</v>
      </c>
    </row>
    <row r="49" spans="1:8">
      <c r="A49" s="272" t="s">
        <v>112</v>
      </c>
      <c r="B49" s="209">
        <v>322930</v>
      </c>
      <c r="C49" s="209">
        <v>13121</v>
      </c>
      <c r="D49" s="209">
        <v>46045</v>
      </c>
      <c r="E49" s="209">
        <v>10477</v>
      </c>
      <c r="F49" s="209">
        <f>SUM(B49:E49)</f>
        <v>392573</v>
      </c>
      <c r="G49" s="209">
        <v>-15478</v>
      </c>
      <c r="H49" s="209">
        <f>F49+G49</f>
        <v>377095</v>
      </c>
    </row>
    <row r="50" spans="1:8" ht="33.75">
      <c r="A50" s="264" t="s">
        <v>137</v>
      </c>
      <c r="B50" s="209">
        <v>168</v>
      </c>
      <c r="C50" s="209">
        <v>0</v>
      </c>
      <c r="D50" s="209">
        <v>123589</v>
      </c>
      <c r="E50" s="209">
        <v>-2</v>
      </c>
      <c r="F50" s="209">
        <f>SUM(B50:E50)</f>
        <v>123755</v>
      </c>
      <c r="G50" s="209">
        <v>0</v>
      </c>
      <c r="H50" s="209">
        <f>F50+G50</f>
        <v>123755</v>
      </c>
    </row>
  </sheetData>
  <pageMargins left="0.7" right="0.7" top="0.75" bottom="0.75" header="0.3" footer="0.3"/>
  <pageSetup paperSize="9" scale="77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26" sqref="L26"/>
    </sheetView>
  </sheetViews>
  <sheetFormatPr defaultRowHeight="15"/>
  <sheetData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opLeftCell="A22" workbookViewId="0">
      <selection activeCell="H18" sqref="H18"/>
    </sheetView>
  </sheetViews>
  <sheetFormatPr defaultRowHeight="11.25"/>
  <cols>
    <col min="1" max="1" width="30.140625" style="123" customWidth="1"/>
    <col min="2" max="2" width="15.28515625" style="123" customWidth="1"/>
    <col min="3" max="3" width="14.28515625" style="123" customWidth="1"/>
    <col min="4" max="4" width="19.28515625" style="123" customWidth="1"/>
    <col min="5" max="5" width="17.85546875" style="123" customWidth="1"/>
    <col min="6" max="16384" width="9.140625" style="123"/>
  </cols>
  <sheetData>
    <row r="1" spans="1:5" ht="27.75" customHeight="1" thickBot="1">
      <c r="A1" s="313" t="s">
        <v>205</v>
      </c>
    </row>
    <row r="2" spans="1:5">
      <c r="A2" s="10" t="s">
        <v>195</v>
      </c>
      <c r="B2" s="11" t="s">
        <v>232</v>
      </c>
      <c r="C2" s="11" t="s">
        <v>233</v>
      </c>
      <c r="D2" s="11" t="s">
        <v>234</v>
      </c>
      <c r="E2" s="11" t="s">
        <v>235</v>
      </c>
    </row>
    <row r="3" spans="1:5" ht="54.75" customHeight="1">
      <c r="A3" s="283" t="s">
        <v>105</v>
      </c>
      <c r="B3" s="284">
        <v>215.5</v>
      </c>
      <c r="C3" s="285">
        <v>187.5</v>
      </c>
      <c r="D3" s="285">
        <v>423.6</v>
      </c>
      <c r="E3" s="286">
        <v>377.1</v>
      </c>
    </row>
    <row r="4" spans="1:5">
      <c r="A4" s="287" t="s">
        <v>196</v>
      </c>
      <c r="B4" s="288">
        <v>193.2</v>
      </c>
      <c r="C4" s="289">
        <v>222.9</v>
      </c>
      <c r="D4" s="289">
        <v>443.5</v>
      </c>
      <c r="E4" s="290">
        <v>497.2</v>
      </c>
    </row>
    <row r="5" spans="1:5">
      <c r="A5" s="291" t="s">
        <v>203</v>
      </c>
      <c r="B5" s="292">
        <v>142.69999999999999</v>
      </c>
      <c r="C5" s="293">
        <v>151.9</v>
      </c>
      <c r="D5" s="293">
        <v>286.5</v>
      </c>
      <c r="E5" s="294">
        <v>338</v>
      </c>
    </row>
    <row r="6" spans="1:5">
      <c r="A6" s="287" t="s">
        <v>197</v>
      </c>
      <c r="B6" s="288">
        <v>295.2</v>
      </c>
      <c r="C6" s="289">
        <v>275.89999999999998</v>
      </c>
      <c r="D6" s="289">
        <v>591.70000000000005</v>
      </c>
      <c r="E6" s="290">
        <v>519.70000000000005</v>
      </c>
    </row>
    <row r="7" spans="1:5" ht="22.5">
      <c r="A7" s="291" t="s">
        <v>204</v>
      </c>
      <c r="B7" s="292">
        <v>215.3</v>
      </c>
      <c r="C7" s="293">
        <v>179.1</v>
      </c>
      <c r="D7" s="293">
        <v>434.8</v>
      </c>
      <c r="E7" s="294">
        <v>364.2</v>
      </c>
    </row>
    <row r="8" spans="1:5">
      <c r="A8" s="287" t="s">
        <v>106</v>
      </c>
      <c r="B8" s="288">
        <v>54.7</v>
      </c>
      <c r="C8" s="289">
        <v>78.099999999999994</v>
      </c>
      <c r="D8" s="289">
        <v>148.1</v>
      </c>
      <c r="E8" s="290">
        <v>161</v>
      </c>
    </row>
    <row r="9" spans="1:5" ht="22.5">
      <c r="A9" s="287" t="s">
        <v>107</v>
      </c>
      <c r="B9" s="288">
        <v>247.2</v>
      </c>
      <c r="C9" s="289">
        <v>202.9</v>
      </c>
      <c r="D9" s="289">
        <v>480.7</v>
      </c>
      <c r="E9" s="290">
        <v>466</v>
      </c>
    </row>
    <row r="10" spans="1:5">
      <c r="A10" s="287" t="s">
        <v>198</v>
      </c>
      <c r="B10" s="288">
        <v>5.3</v>
      </c>
      <c r="C10" s="289">
        <v>14</v>
      </c>
      <c r="D10" s="289">
        <v>29</v>
      </c>
      <c r="E10" s="290">
        <v>159.19999999999999</v>
      </c>
    </row>
    <row r="11" spans="1:5">
      <c r="A11" s="287" t="s">
        <v>108</v>
      </c>
      <c r="B11" s="288">
        <v>20.2</v>
      </c>
      <c r="C11" s="289">
        <v>18.7</v>
      </c>
      <c r="D11" s="289">
        <v>40.700000000000003</v>
      </c>
      <c r="E11" s="290">
        <v>33.1</v>
      </c>
    </row>
    <row r="12" spans="1:5" ht="22.5">
      <c r="A12" s="287" t="s">
        <v>200</v>
      </c>
      <c r="B12" s="288">
        <v>-3.3</v>
      </c>
      <c r="C12" s="289">
        <v>-16.3</v>
      </c>
      <c r="D12" s="289">
        <v>-4</v>
      </c>
      <c r="E12" s="290">
        <v>-27.5</v>
      </c>
    </row>
    <row r="13" spans="1:5" ht="33.75">
      <c r="A13" s="287" t="s">
        <v>201</v>
      </c>
      <c r="B13" s="288">
        <v>-38.4</v>
      </c>
      <c r="C13" s="289">
        <v>-25.4</v>
      </c>
      <c r="D13" s="289">
        <v>-54.3</v>
      </c>
      <c r="E13" s="290">
        <v>-51.3</v>
      </c>
    </row>
    <row r="14" spans="1:5" ht="23.25" thickBot="1">
      <c r="A14" s="295" t="s">
        <v>109</v>
      </c>
      <c r="B14" s="296">
        <v>1110.2</v>
      </c>
      <c r="C14" s="297">
        <v>1444.8</v>
      </c>
      <c r="D14" s="297">
        <v>2332.1</v>
      </c>
      <c r="E14" s="298">
        <v>2933.1</v>
      </c>
    </row>
    <row r="15" spans="1:5" ht="12" thickBot="1">
      <c r="A15" s="299" t="s">
        <v>110</v>
      </c>
      <c r="B15" s="300">
        <v>2099.8000000000002</v>
      </c>
      <c r="C15" s="301">
        <v>2403.1</v>
      </c>
      <c r="D15" s="301">
        <v>4431.1000000000004</v>
      </c>
      <c r="E15" s="302">
        <v>5067.6000000000004</v>
      </c>
    </row>
    <row r="16" spans="1:5" ht="12" thickBot="1">
      <c r="A16" s="303" t="s">
        <v>199</v>
      </c>
      <c r="B16" s="304"/>
      <c r="C16" s="304"/>
      <c r="D16" s="305"/>
      <c r="E16" s="305"/>
    </row>
    <row r="17" spans="1:5">
      <c r="A17" s="306" t="s">
        <v>7</v>
      </c>
      <c r="B17" s="307">
        <v>1943.6</v>
      </c>
      <c r="C17" s="308">
        <v>2246.3000000000002</v>
      </c>
      <c r="D17" s="308">
        <v>4132.3</v>
      </c>
      <c r="E17" s="309">
        <v>4746.8999999999996</v>
      </c>
    </row>
    <row r="18" spans="1:5">
      <c r="A18" s="287" t="s">
        <v>10</v>
      </c>
      <c r="B18" s="288">
        <v>67.2</v>
      </c>
      <c r="C18" s="289">
        <v>67.8</v>
      </c>
      <c r="D18" s="289">
        <v>121.8</v>
      </c>
      <c r="E18" s="290">
        <v>138.19999999999999</v>
      </c>
    </row>
    <row r="19" spans="1:5" ht="12" thickBot="1">
      <c r="A19" s="295" t="s">
        <v>111</v>
      </c>
      <c r="B19" s="310">
        <v>89.1</v>
      </c>
      <c r="C19" s="311">
        <v>89</v>
      </c>
      <c r="D19" s="311">
        <v>177</v>
      </c>
      <c r="E19" s="312">
        <v>182.5</v>
      </c>
    </row>
    <row r="22" spans="1:5" ht="12" thickBot="1">
      <c r="A22" s="313" t="s">
        <v>206</v>
      </c>
    </row>
    <row r="23" spans="1:5">
      <c r="A23" s="336" t="s">
        <v>195</v>
      </c>
      <c r="B23" s="11" t="s">
        <v>232</v>
      </c>
      <c r="C23" s="11" t="s">
        <v>233</v>
      </c>
      <c r="D23" s="11" t="s">
        <v>234</v>
      </c>
      <c r="E23" s="11" t="s">
        <v>235</v>
      </c>
    </row>
    <row r="24" spans="1:5" ht="56.25">
      <c r="A24" s="283" t="s">
        <v>105</v>
      </c>
      <c r="B24" s="284">
        <v>174.7</v>
      </c>
      <c r="C24" s="285">
        <v>161.80000000000001</v>
      </c>
      <c r="D24" s="285">
        <v>344.8</v>
      </c>
      <c r="E24" s="286">
        <v>322.89999999999998</v>
      </c>
    </row>
    <row r="25" spans="1:5">
      <c r="A25" s="287" t="s">
        <v>196</v>
      </c>
      <c r="B25" s="288">
        <v>47.7</v>
      </c>
      <c r="C25" s="289">
        <v>68.8</v>
      </c>
      <c r="D25" s="289">
        <v>168.1</v>
      </c>
      <c r="E25" s="290">
        <v>160.4</v>
      </c>
    </row>
    <row r="26" spans="1:5" ht="33.75">
      <c r="A26" s="337" t="s">
        <v>246</v>
      </c>
      <c r="B26" s="292">
        <v>37.299999999999997</v>
      </c>
      <c r="C26" s="293">
        <v>42.9</v>
      </c>
      <c r="D26" s="293">
        <v>142.6</v>
      </c>
      <c r="E26" s="294">
        <v>123.9</v>
      </c>
    </row>
    <row r="27" spans="1:5">
      <c r="A27" s="287" t="s">
        <v>197</v>
      </c>
      <c r="B27" s="288">
        <v>281.2</v>
      </c>
      <c r="C27" s="289">
        <v>243.9</v>
      </c>
      <c r="D27" s="289">
        <v>553.4</v>
      </c>
      <c r="E27" s="290">
        <v>480.3</v>
      </c>
    </row>
    <row r="28" spans="1:5" ht="22.5">
      <c r="A28" s="337" t="s">
        <v>204</v>
      </c>
      <c r="B28" s="292">
        <v>215.3</v>
      </c>
      <c r="C28" s="293">
        <v>179.1</v>
      </c>
      <c r="D28" s="293">
        <v>434.8</v>
      </c>
      <c r="E28" s="294">
        <v>364.2</v>
      </c>
    </row>
    <row r="29" spans="1:5">
      <c r="A29" s="287" t="s">
        <v>106</v>
      </c>
      <c r="B29" s="288">
        <v>63.8</v>
      </c>
      <c r="C29" s="289">
        <v>59.7</v>
      </c>
      <c r="D29" s="289">
        <v>127.5</v>
      </c>
      <c r="E29" s="290">
        <v>119.2</v>
      </c>
    </row>
    <row r="30" spans="1:5" ht="22.5">
      <c r="A30" s="287" t="s">
        <v>107</v>
      </c>
      <c r="B30" s="288">
        <v>152.80000000000001</v>
      </c>
      <c r="C30" s="289">
        <v>107.7</v>
      </c>
      <c r="D30" s="289">
        <v>294.10000000000002</v>
      </c>
      <c r="E30" s="290">
        <v>259.89999999999998</v>
      </c>
    </row>
    <row r="31" spans="1:5">
      <c r="A31" s="287" t="s">
        <v>198</v>
      </c>
      <c r="B31" s="288">
        <v>3</v>
      </c>
      <c r="C31" s="289">
        <v>3.8</v>
      </c>
      <c r="D31" s="289">
        <v>7.1</v>
      </c>
      <c r="E31" s="290">
        <v>5.4</v>
      </c>
    </row>
    <row r="32" spans="1:5">
      <c r="A32" s="287" t="s">
        <v>108</v>
      </c>
      <c r="B32" s="288">
        <v>10.5</v>
      </c>
      <c r="C32" s="289">
        <v>11.5</v>
      </c>
      <c r="D32" s="289">
        <v>20.399999999999999</v>
      </c>
      <c r="E32" s="290">
        <v>20.8</v>
      </c>
    </row>
    <row r="33" spans="1:5" ht="22.5">
      <c r="A33" s="287" t="s">
        <v>200</v>
      </c>
      <c r="B33" s="288">
        <v>9.1999999999999993</v>
      </c>
      <c r="C33" s="289">
        <v>-5.2</v>
      </c>
      <c r="D33" s="289">
        <v>-3</v>
      </c>
      <c r="E33" s="290">
        <v>-19.2</v>
      </c>
    </row>
    <row r="34" spans="1:5" ht="33.75">
      <c r="A34" s="287" t="s">
        <v>201</v>
      </c>
      <c r="B34" s="288">
        <v>-31.2</v>
      </c>
      <c r="C34" s="289">
        <v>-19.2</v>
      </c>
      <c r="D34" s="289">
        <v>-46.5</v>
      </c>
      <c r="E34" s="290">
        <v>-39.200000000000003</v>
      </c>
    </row>
    <row r="35" spans="1:5" ht="23.25" thickBot="1">
      <c r="A35" s="295" t="s">
        <v>109</v>
      </c>
      <c r="B35" s="310">
        <v>35</v>
      </c>
      <c r="C35" s="311">
        <v>36.799999999999997</v>
      </c>
      <c r="D35" s="311">
        <v>61.2</v>
      </c>
      <c r="E35" s="312">
        <v>61.9</v>
      </c>
    </row>
    <row r="36" spans="1:5" ht="12" thickBot="1">
      <c r="A36" s="299" t="s">
        <v>110</v>
      </c>
      <c r="B36" s="338">
        <v>746.8</v>
      </c>
      <c r="C36" s="339">
        <v>669.7</v>
      </c>
      <c r="D36" s="301">
        <v>1527.2</v>
      </c>
      <c r="E36" s="302">
        <v>1372.5</v>
      </c>
    </row>
    <row r="37" spans="1:5" ht="12" thickBot="1">
      <c r="A37" s="303" t="s">
        <v>199</v>
      </c>
      <c r="B37" s="304"/>
      <c r="C37" s="304"/>
      <c r="D37" s="305"/>
      <c r="E37" s="305"/>
    </row>
    <row r="38" spans="1:5">
      <c r="A38" s="306" t="s">
        <v>7</v>
      </c>
      <c r="B38" s="340">
        <v>684.1</v>
      </c>
      <c r="C38" s="341">
        <v>603.29999999999995</v>
      </c>
      <c r="D38" s="308">
        <v>1412.3</v>
      </c>
      <c r="E38" s="309">
        <v>1235.0999999999999</v>
      </c>
    </row>
    <row r="39" spans="1:5">
      <c r="A39" s="287" t="s">
        <v>10</v>
      </c>
      <c r="B39" s="288">
        <v>17.899999999999999</v>
      </c>
      <c r="C39" s="289">
        <v>25.4</v>
      </c>
      <c r="D39" s="289">
        <v>34.299999999999997</v>
      </c>
      <c r="E39" s="290">
        <v>51.9</v>
      </c>
    </row>
    <row r="40" spans="1:5" ht="12" thickBot="1">
      <c r="A40" s="295" t="s">
        <v>111</v>
      </c>
      <c r="B40" s="310">
        <v>44.8</v>
      </c>
      <c r="C40" s="311">
        <v>41</v>
      </c>
      <c r="D40" s="311">
        <v>80.599999999999994</v>
      </c>
      <c r="E40" s="312">
        <v>85.5</v>
      </c>
    </row>
    <row r="43" spans="1:5">
      <c r="A43" s="313" t="s">
        <v>209</v>
      </c>
    </row>
    <row r="44" spans="1:5" ht="12" thickBot="1"/>
    <row r="45" spans="1:5">
      <c r="A45" s="10" t="s">
        <v>195</v>
      </c>
      <c r="B45" s="11" t="s">
        <v>232</v>
      </c>
      <c r="C45" s="11" t="s">
        <v>233</v>
      </c>
      <c r="D45" s="11" t="s">
        <v>234</v>
      </c>
      <c r="E45" s="11" t="s">
        <v>235</v>
      </c>
    </row>
    <row r="46" spans="1:5" ht="45">
      <c r="A46" s="342" t="s">
        <v>105</v>
      </c>
      <c r="B46" s="343">
        <v>7.3</v>
      </c>
      <c r="C46" s="344">
        <v>6.5</v>
      </c>
      <c r="D46" s="344">
        <v>14.7</v>
      </c>
      <c r="E46" s="345">
        <v>13.1</v>
      </c>
    </row>
    <row r="47" spans="1:5">
      <c r="A47" s="346" t="s">
        <v>196</v>
      </c>
      <c r="B47" s="347">
        <v>8</v>
      </c>
      <c r="C47" s="348">
        <v>16.600000000000001</v>
      </c>
      <c r="D47" s="348">
        <v>18</v>
      </c>
      <c r="E47" s="349">
        <v>20</v>
      </c>
    </row>
    <row r="48" spans="1:5">
      <c r="A48" s="346" t="s">
        <v>197</v>
      </c>
      <c r="B48" s="347">
        <v>49.7</v>
      </c>
      <c r="C48" s="348">
        <v>43.1</v>
      </c>
      <c r="D48" s="348">
        <v>81.2</v>
      </c>
      <c r="E48" s="349">
        <v>86.4</v>
      </c>
    </row>
    <row r="49" spans="1:5">
      <c r="A49" s="346" t="s">
        <v>106</v>
      </c>
      <c r="B49" s="347">
        <v>2.8</v>
      </c>
      <c r="C49" s="348">
        <v>3.2</v>
      </c>
      <c r="D49" s="348">
        <v>5.7</v>
      </c>
      <c r="E49" s="349">
        <v>6</v>
      </c>
    </row>
    <row r="50" spans="1:5" ht="22.5">
      <c r="A50" s="346" t="s">
        <v>107</v>
      </c>
      <c r="B50" s="347">
        <v>33</v>
      </c>
      <c r="C50" s="348">
        <v>36.799999999999997</v>
      </c>
      <c r="D50" s="348">
        <v>66.900000000000006</v>
      </c>
      <c r="E50" s="349">
        <v>79.5</v>
      </c>
    </row>
    <row r="51" spans="1:5">
      <c r="A51" s="346" t="s">
        <v>198</v>
      </c>
      <c r="B51" s="347">
        <v>-1.9</v>
      </c>
      <c r="C51" s="348">
        <v>10</v>
      </c>
      <c r="D51" s="348">
        <v>11.4</v>
      </c>
      <c r="E51" s="349">
        <v>30.2</v>
      </c>
    </row>
    <row r="52" spans="1:5">
      <c r="A52" s="346" t="s">
        <v>108</v>
      </c>
      <c r="B52" s="347">
        <v>1.4</v>
      </c>
      <c r="C52" s="348">
        <v>2.2999999999999998</v>
      </c>
      <c r="D52" s="348">
        <v>2.7</v>
      </c>
      <c r="E52" s="349">
        <v>2.7</v>
      </c>
    </row>
    <row r="53" spans="1:5" ht="22.5">
      <c r="A53" s="346" t="s">
        <v>200</v>
      </c>
      <c r="B53" s="347">
        <v>0</v>
      </c>
      <c r="C53" s="348">
        <v>1.9</v>
      </c>
      <c r="D53" s="348">
        <v>0</v>
      </c>
      <c r="E53" s="349">
        <v>0</v>
      </c>
    </row>
    <row r="54" spans="1:5" ht="22.5">
      <c r="A54" s="346" t="s">
        <v>201</v>
      </c>
      <c r="B54" s="347">
        <v>0</v>
      </c>
      <c r="C54" s="348">
        <v>-0.2</v>
      </c>
      <c r="D54" s="348">
        <v>-0.1</v>
      </c>
      <c r="E54" s="349">
        <v>-0.4</v>
      </c>
    </row>
    <row r="55" spans="1:5" ht="23.25" thickBot="1">
      <c r="A55" s="350" t="s">
        <v>109</v>
      </c>
      <c r="B55" s="351">
        <v>1169.9000000000001</v>
      </c>
      <c r="C55" s="352">
        <v>1531.5</v>
      </c>
      <c r="D55" s="352">
        <v>2559</v>
      </c>
      <c r="E55" s="353">
        <v>3185</v>
      </c>
    </row>
    <row r="56" spans="1:5" ht="12" thickBot="1">
      <c r="A56" s="354" t="s">
        <v>110</v>
      </c>
      <c r="B56" s="355">
        <v>1270.2</v>
      </c>
      <c r="C56" s="356">
        <v>1651.7</v>
      </c>
      <c r="D56" s="356">
        <v>2759.5</v>
      </c>
      <c r="E56" s="357">
        <v>3422.5</v>
      </c>
    </row>
    <row r="57" spans="1:5" ht="12" thickBot="1">
      <c r="A57" s="358" t="s">
        <v>199</v>
      </c>
      <c r="B57" s="359"/>
      <c r="C57" s="359"/>
      <c r="D57" s="360"/>
      <c r="E57" s="360"/>
    </row>
    <row r="58" spans="1:5">
      <c r="A58" s="361" t="s">
        <v>7</v>
      </c>
      <c r="B58" s="362">
        <v>1234.5</v>
      </c>
      <c r="C58" s="363">
        <v>1611</v>
      </c>
      <c r="D58" s="363">
        <v>2695.4</v>
      </c>
      <c r="E58" s="364">
        <v>3344.6</v>
      </c>
    </row>
    <row r="59" spans="1:5">
      <c r="A59" s="346" t="s">
        <v>10</v>
      </c>
      <c r="B59" s="347">
        <v>23.6</v>
      </c>
      <c r="C59" s="348">
        <v>25.5</v>
      </c>
      <c r="D59" s="348">
        <v>39.1</v>
      </c>
      <c r="E59" s="349">
        <v>48.3</v>
      </c>
    </row>
    <row r="60" spans="1:5" ht="12" thickBot="1">
      <c r="A60" s="350" t="s">
        <v>111</v>
      </c>
      <c r="B60" s="365">
        <v>12.3</v>
      </c>
      <c r="C60" s="366">
        <v>15.3</v>
      </c>
      <c r="D60" s="366">
        <v>25</v>
      </c>
      <c r="E60" s="367">
        <v>29.6</v>
      </c>
    </row>
    <row r="61" spans="1:5">
      <c r="A61" s="368"/>
      <c r="B61" s="368"/>
      <c r="C61" s="368"/>
      <c r="D61" s="368"/>
      <c r="E61" s="368"/>
    </row>
    <row r="63" spans="1:5" ht="12" thickBot="1">
      <c r="A63" s="313" t="s">
        <v>210</v>
      </c>
    </row>
    <row r="64" spans="1:5" ht="25.5">
      <c r="A64" s="279" t="s">
        <v>195</v>
      </c>
      <c r="B64" s="280" t="s">
        <v>232</v>
      </c>
      <c r="C64" s="280" t="s">
        <v>233</v>
      </c>
      <c r="D64" s="280" t="s">
        <v>234</v>
      </c>
      <c r="E64" s="280" t="s">
        <v>235</v>
      </c>
    </row>
    <row r="65" spans="1:5" ht="45">
      <c r="A65" s="12" t="s">
        <v>105</v>
      </c>
      <c r="B65" s="13">
        <v>34.4</v>
      </c>
      <c r="C65" s="14">
        <v>22.2</v>
      </c>
      <c r="D65" s="13">
        <v>68</v>
      </c>
      <c r="E65" s="14">
        <v>46</v>
      </c>
    </row>
    <row r="66" spans="1:5">
      <c r="A66" s="15" t="s">
        <v>196</v>
      </c>
      <c r="B66" s="16">
        <v>153</v>
      </c>
      <c r="C66" s="17">
        <v>163.6</v>
      </c>
      <c r="D66" s="16">
        <v>306.39999999999998</v>
      </c>
      <c r="E66" s="17">
        <v>354.2</v>
      </c>
    </row>
    <row r="67" spans="1:5" ht="12.75">
      <c r="A67" s="369" t="s">
        <v>203</v>
      </c>
      <c r="B67" s="281">
        <v>142.69999999999999</v>
      </c>
      <c r="C67" s="282">
        <v>151.9</v>
      </c>
      <c r="D67" s="281">
        <v>286.5</v>
      </c>
      <c r="E67" s="282">
        <v>338</v>
      </c>
    </row>
    <row r="68" spans="1:5">
      <c r="A68" s="15" t="s">
        <v>197</v>
      </c>
      <c r="B68" s="16">
        <v>23.2</v>
      </c>
      <c r="C68" s="17">
        <v>28.5</v>
      </c>
      <c r="D68" s="16">
        <v>57.3</v>
      </c>
      <c r="E68" s="17">
        <v>43.9</v>
      </c>
    </row>
    <row r="69" spans="1:5">
      <c r="A69" s="15" t="s">
        <v>106</v>
      </c>
      <c r="B69" s="16">
        <v>-16.600000000000001</v>
      </c>
      <c r="C69" s="17">
        <v>13</v>
      </c>
      <c r="D69" s="16">
        <v>8.1</v>
      </c>
      <c r="E69" s="17">
        <v>33</v>
      </c>
    </row>
    <row r="70" spans="1:5" ht="22.5">
      <c r="A70" s="15" t="s">
        <v>107</v>
      </c>
      <c r="B70" s="16">
        <v>41.6</v>
      </c>
      <c r="C70" s="17">
        <v>28.6</v>
      </c>
      <c r="D70" s="16">
        <v>79.5</v>
      </c>
      <c r="E70" s="17">
        <v>75.5</v>
      </c>
    </row>
    <row r="71" spans="1:5">
      <c r="A71" s="15" t="s">
        <v>198</v>
      </c>
      <c r="B71" s="16">
        <v>4.0999999999999996</v>
      </c>
      <c r="C71" s="17">
        <v>0.3</v>
      </c>
      <c r="D71" s="16">
        <v>10.3</v>
      </c>
      <c r="E71" s="17">
        <v>123.8</v>
      </c>
    </row>
    <row r="72" spans="1:5">
      <c r="A72" s="15" t="s">
        <v>108</v>
      </c>
      <c r="B72" s="16">
        <v>7</v>
      </c>
      <c r="C72" s="17">
        <v>0.7</v>
      </c>
      <c r="D72" s="16">
        <v>10.1</v>
      </c>
      <c r="E72" s="17">
        <v>2.4</v>
      </c>
    </row>
    <row r="73" spans="1:5" ht="22.5">
      <c r="A73" s="15" t="s">
        <v>200</v>
      </c>
      <c r="B73" s="16">
        <v>-2.2999999999999998</v>
      </c>
      <c r="C73" s="17">
        <v>4.5</v>
      </c>
      <c r="D73" s="16">
        <v>-1</v>
      </c>
      <c r="E73" s="17">
        <v>-6.3</v>
      </c>
    </row>
    <row r="74" spans="1:5" ht="22.5">
      <c r="A74" s="15" t="s">
        <v>201</v>
      </c>
      <c r="B74" s="16">
        <v>-0.4</v>
      </c>
      <c r="C74" s="17">
        <v>-0.4</v>
      </c>
      <c r="D74" s="16">
        <v>-0.8</v>
      </c>
      <c r="E74" s="17">
        <v>-0.9</v>
      </c>
    </row>
    <row r="75" spans="1:5" ht="23.25" thickBot="1">
      <c r="A75" s="21" t="s">
        <v>109</v>
      </c>
      <c r="B75" s="24">
        <v>34.799999999999997</v>
      </c>
      <c r="C75" s="25">
        <v>8.6999999999999993</v>
      </c>
      <c r="D75" s="24">
        <v>46.6</v>
      </c>
      <c r="E75" s="25">
        <v>16.100000000000001</v>
      </c>
    </row>
    <row r="76" spans="1:5" ht="12" thickBot="1">
      <c r="A76" s="22" t="s">
        <v>110</v>
      </c>
      <c r="B76" s="370">
        <v>278.8</v>
      </c>
      <c r="C76" s="371">
        <v>269.7</v>
      </c>
      <c r="D76" s="370">
        <v>584.5</v>
      </c>
      <c r="E76" s="371">
        <v>687.7</v>
      </c>
    </row>
    <row r="77" spans="1:5" ht="13.5" thickBot="1">
      <c r="A77" s="372" t="s">
        <v>199</v>
      </c>
      <c r="B77" s="373"/>
      <c r="C77" s="373"/>
      <c r="D77" s="374"/>
      <c r="E77" s="375"/>
    </row>
    <row r="78" spans="1:5">
      <c r="A78" s="23" t="s">
        <v>7</v>
      </c>
      <c r="B78" s="189">
        <v>256</v>
      </c>
      <c r="C78" s="188">
        <v>250.4</v>
      </c>
      <c r="D78" s="189">
        <v>539.70000000000005</v>
      </c>
      <c r="E78" s="188">
        <v>652.29999999999995</v>
      </c>
    </row>
    <row r="79" spans="1:5">
      <c r="A79" s="15" t="s">
        <v>10</v>
      </c>
      <c r="B79" s="16">
        <v>1.1000000000000001</v>
      </c>
      <c r="C79" s="17">
        <v>0.6</v>
      </c>
      <c r="D79" s="16">
        <v>2.2000000000000002</v>
      </c>
      <c r="E79" s="17">
        <v>1.4</v>
      </c>
    </row>
    <row r="80" spans="1:5" ht="12" thickBot="1">
      <c r="A80" s="21" t="s">
        <v>111</v>
      </c>
      <c r="B80" s="24">
        <v>21.7</v>
      </c>
      <c r="C80" s="25">
        <v>18.7</v>
      </c>
      <c r="D80" s="24">
        <v>42.6</v>
      </c>
      <c r="E80" s="25">
        <v>34.1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0"/>
  <sheetViews>
    <sheetView workbookViewId="0">
      <selection activeCell="B36" sqref="B36"/>
    </sheetView>
  </sheetViews>
  <sheetFormatPr defaultRowHeight="15"/>
  <cols>
    <col min="1" max="1" width="23.7109375" customWidth="1"/>
    <col min="2" max="2" width="15.7109375" customWidth="1"/>
    <col min="3" max="3" width="17.5703125" customWidth="1"/>
    <col min="4" max="5" width="14.7109375" customWidth="1"/>
    <col min="7" max="7" width="13.28515625" customWidth="1"/>
    <col min="8" max="8" width="14" customWidth="1"/>
    <col min="9" max="9" width="15" customWidth="1"/>
    <col min="10" max="10" width="12" customWidth="1"/>
    <col min="11" max="11" width="12.140625" customWidth="1"/>
  </cols>
  <sheetData>
    <row r="3" spans="1:11">
      <c r="A3" s="328" t="s">
        <v>236</v>
      </c>
    </row>
    <row r="4" spans="1:11" ht="15.75" thickBot="1"/>
    <row r="5" spans="1:11" ht="30.75" customHeight="1">
      <c r="A5" s="416" t="s">
        <v>237</v>
      </c>
      <c r="B5" s="414" t="s">
        <v>189</v>
      </c>
      <c r="C5" s="418"/>
      <c r="D5" s="414" t="s">
        <v>115</v>
      </c>
      <c r="E5" s="418"/>
      <c r="F5" s="414" t="s">
        <v>116</v>
      </c>
      <c r="G5" s="418"/>
      <c r="H5" s="414" t="s">
        <v>190</v>
      </c>
      <c r="I5" s="418"/>
      <c r="J5" s="414" t="s">
        <v>191</v>
      </c>
      <c r="K5" s="415"/>
    </row>
    <row r="6" spans="1:11" ht="21.75" thickBot="1">
      <c r="A6" s="417"/>
      <c r="B6" s="314" t="s">
        <v>232</v>
      </c>
      <c r="C6" s="314" t="s">
        <v>233</v>
      </c>
      <c r="D6" s="314" t="s">
        <v>232</v>
      </c>
      <c r="E6" s="314" t="s">
        <v>233</v>
      </c>
      <c r="F6" s="314" t="s">
        <v>232</v>
      </c>
      <c r="G6" s="314" t="s">
        <v>233</v>
      </c>
      <c r="H6" s="314" t="s">
        <v>232</v>
      </c>
      <c r="I6" s="314" t="s">
        <v>233</v>
      </c>
      <c r="J6" s="314" t="s">
        <v>232</v>
      </c>
      <c r="K6" s="315" t="s">
        <v>233</v>
      </c>
    </row>
    <row r="7" spans="1:11" ht="15.75" thickBot="1">
      <c r="A7" s="316" t="s">
        <v>124</v>
      </c>
      <c r="B7" s="317">
        <v>383.9</v>
      </c>
      <c r="C7" s="318">
        <v>421.4</v>
      </c>
      <c r="D7" s="317">
        <v>76.5</v>
      </c>
      <c r="E7" s="318">
        <v>77.400000000000006</v>
      </c>
      <c r="F7" s="317">
        <v>189.7</v>
      </c>
      <c r="G7" s="318">
        <v>123.3</v>
      </c>
      <c r="H7" s="317">
        <v>-12</v>
      </c>
      <c r="I7" s="318">
        <v>27.9</v>
      </c>
      <c r="J7" s="317">
        <v>638.1</v>
      </c>
      <c r="K7" s="318">
        <v>650.1</v>
      </c>
    </row>
    <row r="8" spans="1:11" ht="52.5">
      <c r="A8" s="319" t="s">
        <v>238</v>
      </c>
      <c r="B8" s="320" t="s">
        <v>217</v>
      </c>
      <c r="C8" s="321" t="s">
        <v>217</v>
      </c>
      <c r="D8" s="320" t="s">
        <v>217</v>
      </c>
      <c r="E8" s="321" t="s">
        <v>217</v>
      </c>
      <c r="F8" s="320">
        <v>4.0999999999999996</v>
      </c>
      <c r="G8" s="321">
        <v>0.1</v>
      </c>
      <c r="H8" s="320">
        <v>1.8</v>
      </c>
      <c r="I8" s="321" t="s">
        <v>217</v>
      </c>
      <c r="J8" s="320">
        <v>5.8</v>
      </c>
      <c r="K8" s="321">
        <v>0.1</v>
      </c>
    </row>
    <row r="9" spans="1:11" ht="42">
      <c r="A9" s="322" t="s">
        <v>239</v>
      </c>
      <c r="B9" s="323">
        <v>5</v>
      </c>
      <c r="C9" s="324">
        <v>0.2</v>
      </c>
      <c r="D9" s="323">
        <v>2.7</v>
      </c>
      <c r="E9" s="324">
        <v>0.2</v>
      </c>
      <c r="F9" s="323">
        <v>1.9</v>
      </c>
      <c r="G9" s="324">
        <v>-2.9</v>
      </c>
      <c r="H9" s="323" t="s">
        <v>217</v>
      </c>
      <c r="I9" s="324">
        <v>-0.3</v>
      </c>
      <c r="J9" s="323">
        <v>9.5</v>
      </c>
      <c r="K9" s="324">
        <v>-2.8</v>
      </c>
    </row>
    <row r="10" spans="1:11" ht="42">
      <c r="A10" s="322" t="s">
        <v>240</v>
      </c>
      <c r="B10" s="323" t="s">
        <v>217</v>
      </c>
      <c r="C10" s="324" t="s">
        <v>217</v>
      </c>
      <c r="D10" s="323" t="s">
        <v>217</v>
      </c>
      <c r="E10" s="324" t="s">
        <v>217</v>
      </c>
      <c r="F10" s="323">
        <v>-35.799999999999997</v>
      </c>
      <c r="G10" s="324" t="s">
        <v>217</v>
      </c>
      <c r="H10" s="323" t="s">
        <v>217</v>
      </c>
      <c r="I10" s="324" t="s">
        <v>217</v>
      </c>
      <c r="J10" s="323">
        <v>-35.799999999999997</v>
      </c>
      <c r="K10" s="324" t="s">
        <v>217</v>
      </c>
    </row>
    <row r="11" spans="1:11" ht="42.75" thickBot="1">
      <c r="A11" s="325" t="s">
        <v>241</v>
      </c>
      <c r="B11" s="326" t="s">
        <v>217</v>
      </c>
      <c r="C11" s="327" t="s">
        <v>217</v>
      </c>
      <c r="D11" s="326" t="s">
        <v>217</v>
      </c>
      <c r="E11" s="327" t="s">
        <v>217</v>
      </c>
      <c r="F11" s="326" t="s">
        <v>217</v>
      </c>
      <c r="G11" s="327" t="s">
        <v>217</v>
      </c>
      <c r="H11" s="326" t="s">
        <v>217</v>
      </c>
      <c r="I11" s="327">
        <v>-11.8</v>
      </c>
      <c r="J11" s="326" t="s">
        <v>217</v>
      </c>
      <c r="K11" s="327">
        <v>-11.8</v>
      </c>
    </row>
    <row r="12" spans="1:11" ht="15.75" thickBot="1">
      <c r="A12" s="316" t="s">
        <v>149</v>
      </c>
      <c r="B12" s="317">
        <v>388.9</v>
      </c>
      <c r="C12" s="318">
        <v>421.6</v>
      </c>
      <c r="D12" s="317">
        <v>79.2</v>
      </c>
      <c r="E12" s="318">
        <v>77.599999999999994</v>
      </c>
      <c r="F12" s="317">
        <v>159.80000000000001</v>
      </c>
      <c r="G12" s="318">
        <v>120.6</v>
      </c>
      <c r="H12" s="317">
        <v>-10.199999999999999</v>
      </c>
      <c r="I12" s="318">
        <v>15.9</v>
      </c>
      <c r="J12" s="317">
        <v>617.70000000000005</v>
      </c>
      <c r="K12" s="318">
        <v>635.6</v>
      </c>
    </row>
    <row r="14" spans="1:11">
      <c r="A14" t="s">
        <v>242</v>
      </c>
    </row>
    <row r="15" spans="1:11">
      <c r="A15" t="s">
        <v>243</v>
      </c>
    </row>
    <row r="17" spans="1:11">
      <c r="A17" s="329" t="s">
        <v>244</v>
      </c>
    </row>
    <row r="19" spans="1:11" ht="15.75" thickBot="1"/>
    <row r="20" spans="1:11">
      <c r="A20" s="416" t="s">
        <v>237</v>
      </c>
      <c r="B20" s="414" t="s">
        <v>189</v>
      </c>
      <c r="C20" s="418"/>
      <c r="D20" s="414" t="s">
        <v>115</v>
      </c>
      <c r="E20" s="418"/>
      <c r="F20" s="414" t="s">
        <v>116</v>
      </c>
      <c r="G20" s="418"/>
      <c r="H20" s="414" t="s">
        <v>190</v>
      </c>
      <c r="I20" s="418"/>
      <c r="J20" s="414" t="s">
        <v>191</v>
      </c>
      <c r="K20" s="415"/>
    </row>
    <row r="21" spans="1:11">
      <c r="A21" s="419"/>
      <c r="B21" s="330" t="s">
        <v>245</v>
      </c>
      <c r="C21" s="330" t="s">
        <v>245</v>
      </c>
      <c r="D21" s="330" t="s">
        <v>245</v>
      </c>
      <c r="E21" s="330" t="s">
        <v>245</v>
      </c>
      <c r="F21" s="330" t="s">
        <v>245</v>
      </c>
      <c r="G21" s="330" t="s">
        <v>245</v>
      </c>
      <c r="H21" s="330" t="s">
        <v>245</v>
      </c>
      <c r="I21" s="330" t="s">
        <v>245</v>
      </c>
      <c r="J21" s="330" t="s">
        <v>245</v>
      </c>
      <c r="K21" s="332" t="s">
        <v>245</v>
      </c>
    </row>
    <row r="22" spans="1:11" ht="15.75" thickBot="1">
      <c r="A22" s="417"/>
      <c r="B22" s="331">
        <v>2014</v>
      </c>
      <c r="C22" s="331">
        <v>2013</v>
      </c>
      <c r="D22" s="331">
        <v>2014</v>
      </c>
      <c r="E22" s="331">
        <v>2013</v>
      </c>
      <c r="F22" s="331">
        <v>2014</v>
      </c>
      <c r="G22" s="331">
        <v>2013</v>
      </c>
      <c r="H22" s="331">
        <v>2014</v>
      </c>
      <c r="I22" s="331">
        <v>2013</v>
      </c>
      <c r="J22" s="331">
        <v>2014</v>
      </c>
      <c r="K22" s="333">
        <v>2013</v>
      </c>
    </row>
    <row r="23" spans="1:11" ht="15.75" thickBot="1">
      <c r="A23" s="316" t="s">
        <v>124</v>
      </c>
      <c r="B23" s="317">
        <v>793.8</v>
      </c>
      <c r="C23" s="318">
        <v>820.3</v>
      </c>
      <c r="D23" s="317">
        <v>126.3</v>
      </c>
      <c r="E23" s="318">
        <v>177.8</v>
      </c>
      <c r="F23" s="317">
        <v>373.5</v>
      </c>
      <c r="G23" s="318">
        <v>99.1</v>
      </c>
      <c r="H23" s="317">
        <v>-12.2</v>
      </c>
      <c r="I23" s="318">
        <v>17.3</v>
      </c>
      <c r="J23" s="334">
        <v>1281.3</v>
      </c>
      <c r="K23" s="335">
        <v>1114.5</v>
      </c>
    </row>
    <row r="24" spans="1:11" ht="52.5">
      <c r="A24" s="319" t="s">
        <v>238</v>
      </c>
      <c r="B24" s="320" t="s">
        <v>217</v>
      </c>
      <c r="C24" s="321">
        <v>0.2</v>
      </c>
      <c r="D24" s="320" t="s">
        <v>217</v>
      </c>
      <c r="E24" s="321" t="s">
        <v>217</v>
      </c>
      <c r="F24" s="320">
        <v>10.5</v>
      </c>
      <c r="G24" s="321">
        <v>123.6</v>
      </c>
      <c r="H24" s="320">
        <v>1.8</v>
      </c>
      <c r="I24" s="321" t="s">
        <v>217</v>
      </c>
      <c r="J24" s="320">
        <v>12.3</v>
      </c>
      <c r="K24" s="321">
        <v>123.8</v>
      </c>
    </row>
    <row r="25" spans="1:11" ht="42">
      <c r="A25" s="322" t="s">
        <v>239</v>
      </c>
      <c r="B25" s="323">
        <v>7.2</v>
      </c>
      <c r="C25" s="324">
        <v>1.3</v>
      </c>
      <c r="D25" s="323">
        <v>-10</v>
      </c>
      <c r="E25" s="324">
        <v>0.2</v>
      </c>
      <c r="F25" s="323">
        <v>9.1</v>
      </c>
      <c r="G25" s="324">
        <v>-2.1</v>
      </c>
      <c r="H25" s="323">
        <v>1.6</v>
      </c>
      <c r="I25" s="324">
        <v>-0.3</v>
      </c>
      <c r="J25" s="323">
        <v>7.9</v>
      </c>
      <c r="K25" s="324">
        <v>-0.9</v>
      </c>
    </row>
    <row r="26" spans="1:11" ht="42">
      <c r="A26" s="322" t="s">
        <v>240</v>
      </c>
      <c r="B26" s="323" t="s">
        <v>217</v>
      </c>
      <c r="C26" s="324" t="s">
        <v>217</v>
      </c>
      <c r="D26" s="323" t="s">
        <v>217</v>
      </c>
      <c r="E26" s="324" t="s">
        <v>217</v>
      </c>
      <c r="F26" s="323">
        <v>-35.799999999999997</v>
      </c>
      <c r="G26" s="324" t="s">
        <v>217</v>
      </c>
      <c r="H26" s="323" t="s">
        <v>217</v>
      </c>
      <c r="I26" s="324" t="s">
        <v>217</v>
      </c>
      <c r="J26" s="323">
        <v>-35.799999999999997</v>
      </c>
      <c r="K26" s="324" t="s">
        <v>217</v>
      </c>
    </row>
    <row r="27" spans="1:11" ht="42.75" thickBot="1">
      <c r="A27" s="325" t="s">
        <v>241</v>
      </c>
      <c r="B27" s="326" t="s">
        <v>217</v>
      </c>
      <c r="C27" s="327" t="s">
        <v>217</v>
      </c>
      <c r="D27" s="326" t="s">
        <v>217</v>
      </c>
      <c r="E27" s="327" t="s">
        <v>217</v>
      </c>
      <c r="F27" s="326" t="s">
        <v>217</v>
      </c>
      <c r="G27" s="327" t="s">
        <v>217</v>
      </c>
      <c r="H27" s="326" t="s">
        <v>217</v>
      </c>
      <c r="I27" s="327">
        <v>-11.8</v>
      </c>
      <c r="J27" s="326" t="s">
        <v>217</v>
      </c>
      <c r="K27" s="327">
        <v>-11.8</v>
      </c>
    </row>
    <row r="28" spans="1:11" ht="15.75" thickBot="1">
      <c r="A28" s="316" t="s">
        <v>149</v>
      </c>
      <c r="B28" s="317">
        <v>801</v>
      </c>
      <c r="C28" s="318">
        <v>821.8</v>
      </c>
      <c r="D28" s="317">
        <v>116.3</v>
      </c>
      <c r="E28" s="318">
        <v>178</v>
      </c>
      <c r="F28" s="317">
        <v>357.3</v>
      </c>
      <c r="G28" s="318">
        <v>220.6</v>
      </c>
      <c r="H28" s="317">
        <v>-8.9</v>
      </c>
      <c r="I28" s="318">
        <v>5.2</v>
      </c>
      <c r="J28" s="334">
        <v>1265.7</v>
      </c>
      <c r="K28" s="335">
        <v>1225.5</v>
      </c>
    </row>
    <row r="30" spans="1:11">
      <c r="A30" s="329" t="s">
        <v>244</v>
      </c>
    </row>
  </sheetData>
  <mergeCells count="12">
    <mergeCell ref="J20:K20"/>
    <mergeCell ref="A5:A6"/>
    <mergeCell ref="B5:C5"/>
    <mergeCell ref="D5:E5"/>
    <mergeCell ref="F5:G5"/>
    <mergeCell ref="H5:I5"/>
    <mergeCell ref="J5:K5"/>
    <mergeCell ref="A20:A22"/>
    <mergeCell ref="B20:C20"/>
    <mergeCell ref="D20:E20"/>
    <mergeCell ref="F20:G20"/>
    <mergeCell ref="H20:I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19</vt:i4>
      </vt:variant>
      <vt:variant>
        <vt:lpstr>Zakresy nazwane</vt:lpstr>
      </vt:variant>
      <vt:variant>
        <vt:i4>10</vt:i4>
      </vt:variant>
    </vt:vector>
  </HeadingPairs>
  <TitlesOfParts>
    <vt:vector size="29" baseType="lpstr">
      <vt:lpstr>II kw. 2014 Bilans Aktywa</vt:lpstr>
      <vt:lpstr>II kw. 2014 BilansPasywa</vt:lpstr>
      <vt:lpstr>II kw. 2014 Rachunek Wyników</vt:lpstr>
      <vt:lpstr>II kw 2014 CF metoda pośrednia </vt:lpstr>
      <vt:lpstr>II kw. 2014 Segmenty</vt:lpstr>
      <vt:lpstr>II kw. 2013 Segmenty</vt:lpstr>
      <vt:lpstr>CO2</vt:lpstr>
      <vt:lpstr>II kw. 2014 Koszty wg rodzaju</vt:lpstr>
      <vt:lpstr>II kw. 2014 skorygowana EBITDA</vt:lpstr>
      <vt:lpstr>II kw. 2014 EBITDA bridge</vt:lpstr>
      <vt:lpstr>I kw 2014 BilansAktywa</vt:lpstr>
      <vt:lpstr>I kw 2014 BilansPasywa</vt:lpstr>
      <vt:lpstr>I kw 2014 Rachunek Wyników</vt:lpstr>
      <vt:lpstr>I kw 2014 CF metoda pośrednia </vt:lpstr>
      <vt:lpstr>I kw. 2014 Segmenty</vt:lpstr>
      <vt:lpstr>I kw. 2013 Segmenty</vt:lpstr>
      <vt:lpstr>I kw. 2014 Koszty wg rodzaju</vt:lpstr>
      <vt:lpstr>I kw. 2014 skorygowana EBITDA</vt:lpstr>
      <vt:lpstr>I kw. 2014 EBITDA Bridge</vt:lpstr>
      <vt:lpstr>'I kw 2014 BilansAktywa'!Obszar_wydruku</vt:lpstr>
      <vt:lpstr>'I kw 2014 BilansPasywa'!Obszar_wydruku</vt:lpstr>
      <vt:lpstr>'I kw 2014 CF metoda pośrednia '!Obszar_wydruku</vt:lpstr>
      <vt:lpstr>'I kw 2014 Rachunek Wyników'!Obszar_wydruku</vt:lpstr>
      <vt:lpstr>'I kw. 2013 Segmenty'!Obszar_wydruku</vt:lpstr>
      <vt:lpstr>'I kw. 2014 Segmenty'!Obszar_wydruku</vt:lpstr>
      <vt:lpstr>'II kw 2014 CF metoda pośrednia '!Obszar_wydruku</vt:lpstr>
      <vt:lpstr>'II kw. 2013 Segmenty'!Obszar_wydruku</vt:lpstr>
      <vt:lpstr>'II kw. 2014 BilansPasywa'!Obszar_wydruku</vt:lpstr>
      <vt:lpstr>'II kw. 2014 Rachunek Wyników'!Obszar_wydruku</vt:lpstr>
    </vt:vector>
  </TitlesOfParts>
  <Company>energa.pl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Szydłowska Magdalena</dc:creator>
  <cp:lastModifiedBy>Pydo Joanna</cp:lastModifiedBy>
  <cp:lastPrinted>2014-05-07T13:26:17Z</cp:lastPrinted>
  <dcterms:created xsi:type="dcterms:W3CDTF">2014-04-15T12:14:17Z</dcterms:created>
  <dcterms:modified xsi:type="dcterms:W3CDTF">2014-08-11T11:03:12Z</dcterms:modified>
</cp:coreProperties>
</file>